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cascante\Desktop\"/>
    </mc:Choice>
  </mc:AlternateContent>
  <xr:revisionPtr revIDLastSave="0" documentId="13_ncr:1_{D9CF6F0A-758E-42F2-AB05-B19249F20C69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PAA Preliminar" sheetId="1" r:id="rId1"/>
    <sheet name="PAA Definitivo" sheetId="2" r:id="rId2"/>
    <sheet name="Referencias" sheetId="3" state="hidden" r:id="rId3"/>
    <sheet name="Hoja5" sheetId="5" state="hidden" r:id="rId4"/>
  </sheets>
  <definedNames>
    <definedName name="_Hlt57100697" localSheetId="2">Referencias!$B$4</definedName>
    <definedName name="_Hlt57100700" localSheetId="2">Referencias!$B$5</definedName>
    <definedName name="_Hlt57100703" localSheetId="2">Referencias!$B$6</definedName>
    <definedName name="_Hlt57100705" localSheetId="2">Referencias!$B$7</definedName>
    <definedName name="_Hlt57100707" localSheetId="2">Referencias!$B$8</definedName>
  </definedNames>
  <calcPr calcId="191028"/>
</workbook>
</file>

<file path=xl/calcChain.xml><?xml version="1.0" encoding="utf-8"?>
<calcChain xmlns="http://schemas.openxmlformats.org/spreadsheetml/2006/main">
  <c r="I63" i="1" l="1"/>
  <c r="A11" i="2"/>
  <c r="B11" i="2"/>
  <c r="C11" i="2"/>
  <c r="D11" i="2"/>
  <c r="E11" i="2"/>
  <c r="F11" i="2"/>
  <c r="G11" i="2"/>
  <c r="H11" i="2"/>
  <c r="I11" i="2"/>
  <c r="J11" i="2"/>
  <c r="C40" i="2" l="1"/>
  <c r="C12" i="2" l="1"/>
  <c r="J61" i="2"/>
  <c r="I61" i="2"/>
  <c r="G61" i="2"/>
  <c r="F61" i="2"/>
  <c r="E61" i="2"/>
  <c r="D61" i="2"/>
  <c r="C61" i="2"/>
  <c r="B61" i="2"/>
  <c r="B60" i="2"/>
  <c r="H54" i="2" l="1"/>
  <c r="H55" i="2"/>
  <c r="H56" i="2"/>
  <c r="H57" i="2"/>
  <c r="H58" i="2"/>
  <c r="H59" i="2"/>
  <c r="H60" i="2"/>
  <c r="H61" i="2"/>
  <c r="I60" i="2"/>
  <c r="J60" i="2"/>
  <c r="F60" i="2"/>
  <c r="G60" i="2"/>
  <c r="E60" i="2"/>
  <c r="D60" i="2"/>
  <c r="C60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C13" i="2" l="1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J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I24" i="2"/>
  <c r="J24" i="2"/>
  <c r="F25" i="2"/>
  <c r="G25" i="2"/>
  <c r="H25" i="2"/>
  <c r="I25" i="2"/>
  <c r="J25" i="2"/>
  <c r="F26" i="2"/>
  <c r="G26" i="2"/>
  <c r="H26" i="2"/>
  <c r="I26" i="2"/>
  <c r="J26" i="2"/>
  <c r="F27" i="2"/>
  <c r="G27" i="2"/>
  <c r="H27" i="2"/>
  <c r="I27" i="2"/>
  <c r="J27" i="2"/>
  <c r="F28" i="2"/>
  <c r="G28" i="2"/>
  <c r="H28" i="2"/>
  <c r="I28" i="2"/>
  <c r="J28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F33" i="2"/>
  <c r="G33" i="2"/>
  <c r="H33" i="2"/>
  <c r="I33" i="2"/>
  <c r="J33" i="2"/>
  <c r="F34" i="2"/>
  <c r="G34" i="2"/>
  <c r="H34" i="2"/>
  <c r="I34" i="2"/>
  <c r="J34" i="2"/>
  <c r="F35" i="2"/>
  <c r="G35" i="2"/>
  <c r="H35" i="2"/>
  <c r="I35" i="2"/>
  <c r="J35" i="2"/>
  <c r="F36" i="2"/>
  <c r="G36" i="2"/>
  <c r="H36" i="2"/>
  <c r="I36" i="2"/>
  <c r="J36" i="2"/>
  <c r="F37" i="2"/>
  <c r="G37" i="2"/>
  <c r="H37" i="2"/>
  <c r="I37" i="2"/>
  <c r="J37" i="2"/>
  <c r="F38" i="2"/>
  <c r="G38" i="2"/>
  <c r="H38" i="2"/>
  <c r="I38" i="2"/>
  <c r="J38" i="2"/>
  <c r="F39" i="2"/>
  <c r="G39" i="2"/>
  <c r="H39" i="2"/>
  <c r="I39" i="2"/>
  <c r="J39" i="2"/>
  <c r="F40" i="2"/>
  <c r="G40" i="2"/>
  <c r="H40" i="2"/>
  <c r="I40" i="2"/>
  <c r="J40" i="2"/>
  <c r="F41" i="2"/>
  <c r="G41" i="2"/>
  <c r="H41" i="2"/>
  <c r="I41" i="2"/>
  <c r="J41" i="2"/>
  <c r="F42" i="2"/>
  <c r="G42" i="2"/>
  <c r="I42" i="2"/>
  <c r="J42" i="2"/>
  <c r="F43" i="2"/>
  <c r="G43" i="2"/>
  <c r="H43" i="2"/>
  <c r="I43" i="2"/>
  <c r="J43" i="2"/>
  <c r="F44" i="2"/>
  <c r="G44" i="2"/>
  <c r="H44" i="2"/>
  <c r="I44" i="2"/>
  <c r="J44" i="2"/>
  <c r="F45" i="2"/>
  <c r="G45" i="2"/>
  <c r="H45" i="2"/>
  <c r="I45" i="2"/>
  <c r="J45" i="2"/>
  <c r="F46" i="2"/>
  <c r="G46" i="2"/>
  <c r="H46" i="2"/>
  <c r="I46" i="2"/>
  <c r="J46" i="2"/>
  <c r="F47" i="2"/>
  <c r="G47" i="2"/>
  <c r="H47" i="2"/>
  <c r="I47" i="2"/>
  <c r="J47" i="2"/>
  <c r="F48" i="2"/>
  <c r="G48" i="2"/>
  <c r="H48" i="2"/>
  <c r="I48" i="2"/>
  <c r="J48" i="2"/>
  <c r="F49" i="2"/>
  <c r="G49" i="2"/>
  <c r="H49" i="2"/>
  <c r="I49" i="2"/>
  <c r="J49" i="2"/>
  <c r="F50" i="2"/>
  <c r="G50" i="2"/>
  <c r="H50" i="2"/>
  <c r="I50" i="2"/>
  <c r="J50" i="2"/>
  <c r="F51" i="2"/>
  <c r="G51" i="2"/>
  <c r="H51" i="2"/>
  <c r="I51" i="2"/>
  <c r="J51" i="2"/>
  <c r="F52" i="2"/>
  <c r="G52" i="2"/>
  <c r="H52" i="2"/>
  <c r="I52" i="2"/>
  <c r="J52" i="2"/>
  <c r="F53" i="2"/>
  <c r="G53" i="2"/>
  <c r="H53" i="2"/>
  <c r="I53" i="2"/>
  <c r="J53" i="2"/>
  <c r="F54" i="2"/>
  <c r="G54" i="2"/>
  <c r="I54" i="2"/>
  <c r="J54" i="2"/>
  <c r="F55" i="2"/>
  <c r="G55" i="2"/>
  <c r="I55" i="2"/>
  <c r="J55" i="2"/>
  <c r="F56" i="2"/>
  <c r="G56" i="2"/>
  <c r="I56" i="2"/>
  <c r="J56" i="2"/>
  <c r="F57" i="2"/>
  <c r="G57" i="2"/>
  <c r="I57" i="2"/>
  <c r="J57" i="2"/>
  <c r="F58" i="2"/>
  <c r="G58" i="2"/>
  <c r="I58" i="2"/>
  <c r="J58" i="2"/>
  <c r="F59" i="2"/>
  <c r="G59" i="2"/>
  <c r="I59" i="2"/>
  <c r="J59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I42" i="1" l="1"/>
  <c r="H42" i="2" s="1"/>
  <c r="I17" i="1" l="1"/>
  <c r="H17" i="2" s="1"/>
  <c r="H63" i="2" s="1"/>
  <c r="B7" i="2" l="1"/>
  <c r="B4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</calcChain>
</file>

<file path=xl/sharedStrings.xml><?xml version="1.0" encoding="utf-8"?>
<sst xmlns="http://schemas.openxmlformats.org/spreadsheetml/2006/main" count="355" uniqueCount="128">
  <si>
    <t>Programa de Adquisiones Anual</t>
  </si>
  <si>
    <t>Ejercicio Presupuestario: 2020</t>
  </si>
  <si>
    <t>Codigo de Institución: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</si>
  <si>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</si>
  <si>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</si>
  <si>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</si>
  <si>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</si>
  <si>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</si>
  <si>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</si>
  <si>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</si>
  <si>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</si>
  <si>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</si>
  <si>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</si>
  <si>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Proceso Presupuestario 2020</t>
  </si>
  <si>
    <t>Institución: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</si>
  <si>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</si>
  <si>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</si>
  <si>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</si>
  <si>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</si>
  <si>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</si>
  <si>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</si>
  <si>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</si>
  <si>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</si>
  <si>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</si>
  <si>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</si>
  <si>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 xml:space="preserve">Nombre Institución:  </t>
  </si>
  <si>
    <t>CONSEO NACIONAL DE CLUBES 4S</t>
  </si>
  <si>
    <t>1.04.06</t>
  </si>
  <si>
    <t>MENSUAL</t>
  </si>
  <si>
    <t>MAG</t>
  </si>
  <si>
    <t>1.02.01</t>
  </si>
  <si>
    <t>Servicio de agua y alcantarillado</t>
  </si>
  <si>
    <t>Servicio de energía eléctrica</t>
  </si>
  <si>
    <t>1.02.02</t>
  </si>
  <si>
    <t>Servicio de telecomunicaciones</t>
  </si>
  <si>
    <t>1.02.04</t>
  </si>
  <si>
    <t>Servicio de monitoreo y vigilancia</t>
  </si>
  <si>
    <t>1.04.04</t>
  </si>
  <si>
    <t>Servicios en Ciencias Economicas y sociales</t>
  </si>
  <si>
    <t>1.04.99</t>
  </si>
  <si>
    <t>Servicio de GPS</t>
  </si>
  <si>
    <t>Servicio de RITEVE</t>
  </si>
  <si>
    <t>1.05.01</t>
  </si>
  <si>
    <t>Transporte dentro del país</t>
  </si>
  <si>
    <t>1.05.02</t>
  </si>
  <si>
    <t>Viáticos dentro del país</t>
  </si>
  <si>
    <t>1.06.01</t>
  </si>
  <si>
    <t>Seguros</t>
  </si>
  <si>
    <t>Seguros (poliza incendio, vehiculos, accid.colect.)</t>
  </si>
  <si>
    <t>SEMESTRAL</t>
  </si>
  <si>
    <t>Mantenimiento de edificios y locales</t>
  </si>
  <si>
    <t>1.08.01</t>
  </si>
  <si>
    <t>TRIMESTRAL</t>
  </si>
  <si>
    <t xml:space="preserve">Mantenimiento y reparación de equipo de transporte </t>
  </si>
  <si>
    <t>1.08.05</t>
  </si>
  <si>
    <t>Mantenimiento y reparación de equipo de comunicación</t>
  </si>
  <si>
    <t>Mantenimiento y reparación de equipo y mobiliario de oficina</t>
  </si>
  <si>
    <t>Mantenimiento y reparación de equipo cómputo y sistemas</t>
  </si>
  <si>
    <t>Otros impuestos</t>
  </si>
  <si>
    <t>1.08.06</t>
  </si>
  <si>
    <t>1.08.07</t>
  </si>
  <si>
    <t>1.08.08</t>
  </si>
  <si>
    <t>1.09.99</t>
  </si>
  <si>
    <t>2.01.01</t>
  </si>
  <si>
    <t>Combustibles y lubricantes</t>
  </si>
  <si>
    <t>2.01.04</t>
  </si>
  <si>
    <t>Tintas, pinturas y diluyentes</t>
  </si>
  <si>
    <t>2.02.03</t>
  </si>
  <si>
    <t>Alimentos y bebidas</t>
  </si>
  <si>
    <t>2.04.02</t>
  </si>
  <si>
    <t>Repuestos y accesorios</t>
  </si>
  <si>
    <t>2.99.01</t>
  </si>
  <si>
    <t>Útiles y materiales de oficina y cómputo</t>
  </si>
  <si>
    <t>2.99.03</t>
  </si>
  <si>
    <t>2.99.04</t>
  </si>
  <si>
    <t>Textiles y vestuario</t>
  </si>
  <si>
    <t>2.99.05</t>
  </si>
  <si>
    <t>5.01.05</t>
  </si>
  <si>
    <t xml:space="preserve">Equipo y programas de cómputo </t>
  </si>
  <si>
    <t>5.99.03</t>
  </si>
  <si>
    <t>Bienes intangibles</t>
  </si>
  <si>
    <t>1.03.03</t>
  </si>
  <si>
    <t>Impresión, encuadernación y otros</t>
  </si>
  <si>
    <t>INDER</t>
  </si>
  <si>
    <t>Servicio de limpieza y aseo integral</t>
  </si>
  <si>
    <t>1.07.01</t>
  </si>
  <si>
    <t>Actividades de Capacitación</t>
  </si>
  <si>
    <t>2.01.99</t>
  </si>
  <si>
    <t>otros productos químicos y conexos</t>
  </si>
  <si>
    <t>2.02.01</t>
  </si>
  <si>
    <t>productos pecuarios y otras especies</t>
  </si>
  <si>
    <t>2.02.02</t>
  </si>
  <si>
    <t>productos agroforestales</t>
  </si>
  <si>
    <t>Alimentos y Bebidas</t>
  </si>
  <si>
    <t>2.02.04</t>
  </si>
  <si>
    <t>alimentos para animales</t>
  </si>
  <si>
    <t>2.03.01</t>
  </si>
  <si>
    <t>materiales y productos metálicos</t>
  </si>
  <si>
    <t>2.03.06</t>
  </si>
  <si>
    <t>materiales y productos de plástico</t>
  </si>
  <si>
    <t>2.04.01</t>
  </si>
  <si>
    <t>Herramientas e instrumentos</t>
  </si>
  <si>
    <t>5.01.02</t>
  </si>
  <si>
    <t>5.02.99</t>
  </si>
  <si>
    <t>Otras construcciones adiciones y mejoras</t>
  </si>
  <si>
    <t>0.02.05</t>
  </si>
  <si>
    <t xml:space="preserve">Dietas </t>
  </si>
  <si>
    <t>BIMENSUAL</t>
  </si>
  <si>
    <t>00131</t>
  </si>
  <si>
    <t>10101601, 10101901</t>
  </si>
  <si>
    <t>10101601, 10101901, 10101903</t>
  </si>
  <si>
    <t>10151503, 10151504, 10151505, 10151507, 10151510, 10151511, 10151512, 10151515, 10151517, 10151518, 10151519, 10151522, 10151523, 10151524, 10151525, 10151526, 10151529, 10151531, 10151805, 10151808, 10151810</t>
  </si>
  <si>
    <t>Otros servicios de gestión y apoyo</t>
  </si>
  <si>
    <t> 47131810</t>
  </si>
  <si>
    <t>Desodorante ambiental en pastilla</t>
  </si>
  <si>
    <t>Dispensador de aroma automatico para pared</t>
  </si>
  <si>
    <t>Esponja lavaplatos</t>
  </si>
  <si>
    <t>Jabón lavaplatos en crema</t>
  </si>
  <si>
    <t>Repuesto de 21 ml, para desodorante ambiental electrico</t>
  </si>
  <si>
    <t>Servilleta de papel</t>
  </si>
  <si>
    <t>Toallas desechables de papel</t>
  </si>
  <si>
    <t>Equipo de Transporte</t>
  </si>
  <si>
    <t>25111802, 26101515</t>
  </si>
  <si>
    <t> 44122011</t>
  </si>
  <si>
    <t>Carpetas de manila tamaño carta</t>
  </si>
  <si>
    <t>44121708, 44121902</t>
  </si>
  <si>
    <t>24111803, 24111810</t>
  </si>
  <si>
    <t>30102303, 30102305, 30102403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</si>
</sst>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6" xfId="0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3" xfId="0" applyNumberFormat="1" applyFill="1" applyBorder="1"/>
    <xf numFmtId="0" fontId="0" fillId="2" borderId="9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0" fillId="2" borderId="1" xfId="0" applyNumberFormat="1" applyFill="1" applyBorder="1" applyAlignment="1">
      <alignment horizontal="center" vertical="center" wrapText="1"/>
    </xf>
    <xf numFmtId="4" fontId="0" fillId="2" borderId="3" xfId="0" applyNumberFormat="1" applyFill="1" applyBorder="1"/>
    <xf numFmtId="4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4" fontId="4" fillId="0" borderId="2" xfId="0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3" fillId="2" borderId="7" xfId="0" quotePrefix="1" applyFont="1" applyFill="1" applyBorder="1" applyAlignment="1">
      <alignment horizontal="center"/>
    </xf>
    <xf numFmtId="0" fontId="0" fillId="2" borderId="3" xfId="0" quotePrefix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0" fillId="2" borderId="3" xfId="0" quotePrefix="1" applyFont="1" applyFill="1" applyBorder="1" applyAlignment="1">
      <alignment horizontal="center"/>
    </xf>
    <xf numFmtId="0" fontId="0" fillId="2" borderId="2" xfId="0" quotePrefix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quotePrefix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 vertical="center" wrapText="1"/>
    </xf>
    <xf numFmtId="0" fontId="0" fillId="2" borderId="3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3" xfId="0" applyNumberForma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right"/>
    </xf>
    <xf numFmtId="0" fontId="0" fillId="2" borderId="0" xfId="0" applyNumberForma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" fontId="8" fillId="2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171450</xdr:rowOff>
    </xdr:from>
    <xdr:to>
      <xdr:col>9</xdr:col>
      <xdr:colOff>951485</xdr:colOff>
      <xdr:row>6</xdr:row>
      <xdr:rowOff>304800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171450"/>
          <a:ext cx="1475360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95250</xdr:rowOff>
    </xdr:from>
    <xdr:to>
      <xdr:col>9</xdr:col>
      <xdr:colOff>657225</xdr:colOff>
      <xdr:row>6</xdr:row>
      <xdr:rowOff>246490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95250"/>
          <a:ext cx="1400175" cy="1103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cop.go.cr/moduloTcata/cata/gc/IM_GCJ_GIQ004.j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71"/>
  <sheetViews>
    <sheetView tabSelected="1" topLeftCell="A41" workbookViewId="0">
      <selection activeCell="K68" sqref="K68"/>
    </sheetView>
  </sheetViews>
  <sheetFormatPr baseColWidth="10" defaultColWidth="11.42578125" defaultRowHeight="15" x14ac:dyDescent="0.25"/>
  <cols>
    <col min="1" max="1" width="4.42578125" style="2" customWidth="1"/>
    <col min="2" max="2" width="14.140625" style="2" customWidth="1"/>
    <col min="3" max="3" width="14.85546875" style="2" customWidth="1"/>
    <col min="4" max="4" width="18.42578125" style="63" customWidth="1"/>
    <col min="5" max="5" width="17.28515625" style="2" customWidth="1"/>
    <col min="6" max="6" width="37.42578125" style="2" customWidth="1"/>
    <col min="7" max="7" width="12.5703125" style="35" customWidth="1"/>
    <col min="8" max="8" width="17.28515625" style="2" customWidth="1"/>
    <col min="9" max="9" width="17.28515625" style="29" customWidth="1"/>
    <col min="10" max="11" width="17.28515625" style="2" customWidth="1"/>
    <col min="12" max="16384" width="11.42578125" style="2"/>
  </cols>
  <sheetData>
    <row r="1" spans="2:12" ht="28.5" x14ac:dyDescent="0.4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</row>
    <row r="2" spans="2:12" ht="21" x14ac:dyDescent="0.35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</row>
    <row r="3" spans="2:12" ht="4.5" customHeight="1" x14ac:dyDescent="0.25">
      <c r="B3" s="14"/>
      <c r="C3" s="15"/>
      <c r="D3" s="61"/>
      <c r="E3" s="16"/>
    </row>
    <row r="4" spans="2:12" x14ac:dyDescent="0.25">
      <c r="B4" s="27" t="s">
        <v>25</v>
      </c>
      <c r="C4" s="88" t="s">
        <v>26</v>
      </c>
      <c r="D4" s="88"/>
      <c r="E4" s="89"/>
    </row>
    <row r="5" spans="2:12" ht="4.5" customHeight="1" x14ac:dyDescent="0.25">
      <c r="B5" s="18"/>
      <c r="C5" s="19"/>
      <c r="D5" s="24"/>
      <c r="E5" s="20"/>
    </row>
    <row r="6" spans="2:12" ht="4.5" customHeight="1" x14ac:dyDescent="0.25">
      <c r="C6" s="28"/>
      <c r="D6" s="4"/>
      <c r="E6" s="28"/>
    </row>
    <row r="7" spans="2:12" ht="30" x14ac:dyDescent="0.25">
      <c r="B7" s="21" t="s">
        <v>2</v>
      </c>
      <c r="C7" s="56" t="s">
        <v>108</v>
      </c>
      <c r="D7" s="61"/>
      <c r="E7" s="16"/>
    </row>
    <row r="8" spans="2:12" ht="3" customHeight="1" x14ac:dyDescent="0.25">
      <c r="B8" s="23"/>
      <c r="C8" s="24"/>
      <c r="D8" s="62"/>
      <c r="E8" s="25"/>
    </row>
    <row r="9" spans="2:12" ht="4.5" customHeight="1" thickBot="1" x14ac:dyDescent="0.3"/>
    <row r="10" spans="2:12" ht="30.75" thickBot="1" x14ac:dyDescent="0.3">
      <c r="B10" s="11" t="s">
        <v>3</v>
      </c>
      <c r="C10" s="12" t="s">
        <v>4</v>
      </c>
      <c r="D10" s="64" t="s">
        <v>5</v>
      </c>
      <c r="E10" s="47" t="s">
        <v>6</v>
      </c>
      <c r="F10" s="47" t="s">
        <v>7</v>
      </c>
      <c r="G10" s="12" t="s">
        <v>8</v>
      </c>
      <c r="H10" s="12" t="s">
        <v>9</v>
      </c>
      <c r="I10" s="30" t="s">
        <v>10</v>
      </c>
      <c r="J10" s="12" t="s">
        <v>11</v>
      </c>
      <c r="K10" s="13" t="s">
        <v>12</v>
      </c>
    </row>
    <row r="11" spans="2:12" x14ac:dyDescent="0.25">
      <c r="B11" s="33">
        <v>1</v>
      </c>
      <c r="C11" s="57" t="s">
        <v>108</v>
      </c>
      <c r="D11" s="65"/>
      <c r="E11" s="48" t="s">
        <v>105</v>
      </c>
      <c r="F11" s="46" t="s">
        <v>106</v>
      </c>
      <c r="G11" s="33">
        <v>8</v>
      </c>
      <c r="H11" s="9" t="s">
        <v>107</v>
      </c>
      <c r="I11" s="31">
        <v>300000</v>
      </c>
      <c r="J11" s="9" t="s">
        <v>29</v>
      </c>
      <c r="K11" s="9" t="s">
        <v>17</v>
      </c>
    </row>
    <row r="12" spans="2:12" x14ac:dyDescent="0.25">
      <c r="B12" s="34">
        <v>2</v>
      </c>
      <c r="C12" s="57" t="s">
        <v>108</v>
      </c>
      <c r="D12" s="58">
        <v>83101501</v>
      </c>
      <c r="E12" s="33" t="s">
        <v>30</v>
      </c>
      <c r="F12" s="10" t="s">
        <v>31</v>
      </c>
      <c r="G12" s="33">
        <v>12</v>
      </c>
      <c r="H12" s="9" t="s">
        <v>28</v>
      </c>
      <c r="I12" s="31">
        <v>170000</v>
      </c>
      <c r="J12" s="9" t="s">
        <v>29</v>
      </c>
      <c r="K12" s="9" t="s">
        <v>17</v>
      </c>
    </row>
    <row r="13" spans="2:12" x14ac:dyDescent="0.25">
      <c r="B13" s="34">
        <v>3</v>
      </c>
      <c r="C13" s="57" t="s">
        <v>108</v>
      </c>
      <c r="D13" s="66">
        <v>83101802</v>
      </c>
      <c r="E13" s="34" t="s">
        <v>33</v>
      </c>
      <c r="F13" s="8" t="s">
        <v>32</v>
      </c>
      <c r="G13" s="33">
        <v>12</v>
      </c>
      <c r="H13" s="9" t="s">
        <v>28</v>
      </c>
      <c r="I13" s="32">
        <v>900000</v>
      </c>
      <c r="J13" s="9" t="s">
        <v>29</v>
      </c>
      <c r="K13" s="7" t="s">
        <v>17</v>
      </c>
    </row>
    <row r="14" spans="2:12" x14ac:dyDescent="0.25">
      <c r="B14" s="33">
        <v>4</v>
      </c>
      <c r="C14" s="57" t="s">
        <v>108</v>
      </c>
      <c r="D14" s="66">
        <v>83111501</v>
      </c>
      <c r="E14" s="34" t="s">
        <v>35</v>
      </c>
      <c r="F14" s="8" t="s">
        <v>34</v>
      </c>
      <c r="G14" s="33">
        <v>12</v>
      </c>
      <c r="H14" s="9" t="s">
        <v>28</v>
      </c>
      <c r="I14" s="32">
        <v>1500000</v>
      </c>
      <c r="J14" s="9" t="s">
        <v>29</v>
      </c>
      <c r="K14" s="7" t="s">
        <v>17</v>
      </c>
    </row>
    <row r="15" spans="2:12" x14ac:dyDescent="0.25">
      <c r="B15" s="34">
        <v>5</v>
      </c>
      <c r="C15" s="57" t="s">
        <v>108</v>
      </c>
      <c r="D15" s="59">
        <v>82121504</v>
      </c>
      <c r="E15" s="40" t="s">
        <v>81</v>
      </c>
      <c r="F15" s="36" t="s">
        <v>82</v>
      </c>
      <c r="G15" s="33">
        <v>12</v>
      </c>
      <c r="H15" s="9" t="s">
        <v>28</v>
      </c>
      <c r="I15" s="31">
        <v>6200000</v>
      </c>
      <c r="J15" s="9" t="s">
        <v>83</v>
      </c>
      <c r="K15" s="9" t="s">
        <v>19</v>
      </c>
    </row>
    <row r="16" spans="2:12" x14ac:dyDescent="0.25">
      <c r="B16" s="34">
        <v>6</v>
      </c>
      <c r="C16" s="57" t="s">
        <v>108</v>
      </c>
      <c r="D16" s="66">
        <v>80101513</v>
      </c>
      <c r="E16" s="40" t="s">
        <v>37</v>
      </c>
      <c r="F16" s="36" t="s">
        <v>38</v>
      </c>
      <c r="G16" s="34">
        <v>12</v>
      </c>
      <c r="H16" s="7" t="s">
        <v>28</v>
      </c>
      <c r="I16" s="32">
        <v>2000000</v>
      </c>
      <c r="J16" s="9" t="s">
        <v>83</v>
      </c>
      <c r="K16" s="7" t="s">
        <v>17</v>
      </c>
      <c r="L16" s="29"/>
    </row>
    <row r="17" spans="2:12" x14ac:dyDescent="0.25">
      <c r="B17" s="33">
        <v>7</v>
      </c>
      <c r="C17" s="57" t="s">
        <v>108</v>
      </c>
      <c r="D17" s="59">
        <v>76111501</v>
      </c>
      <c r="E17" s="33" t="s">
        <v>27</v>
      </c>
      <c r="F17" s="10" t="s">
        <v>84</v>
      </c>
      <c r="G17" s="33">
        <v>12</v>
      </c>
      <c r="H17" s="9" t="s">
        <v>28</v>
      </c>
      <c r="I17" s="31">
        <f>603645.08*12</f>
        <v>7243740.959999999</v>
      </c>
      <c r="J17" s="9" t="s">
        <v>29</v>
      </c>
      <c r="K17" s="9" t="s">
        <v>17</v>
      </c>
    </row>
    <row r="18" spans="2:12" x14ac:dyDescent="0.25">
      <c r="B18" s="34">
        <v>8</v>
      </c>
      <c r="C18" s="57" t="s">
        <v>108</v>
      </c>
      <c r="D18" s="66">
        <v>92121701</v>
      </c>
      <c r="E18" s="34" t="s">
        <v>27</v>
      </c>
      <c r="F18" s="8" t="s">
        <v>36</v>
      </c>
      <c r="G18" s="34">
        <v>12</v>
      </c>
      <c r="H18" s="7" t="s">
        <v>28</v>
      </c>
      <c r="I18" s="32">
        <v>1556259.04</v>
      </c>
      <c r="J18" s="9" t="s">
        <v>29</v>
      </c>
      <c r="K18" s="7" t="s">
        <v>17</v>
      </c>
    </row>
    <row r="19" spans="2:12" x14ac:dyDescent="0.25">
      <c r="B19" s="33">
        <v>10</v>
      </c>
      <c r="C19" s="57" t="s">
        <v>108</v>
      </c>
      <c r="D19" s="60">
        <v>83111602</v>
      </c>
      <c r="E19" s="34" t="s">
        <v>39</v>
      </c>
      <c r="F19" s="8" t="s">
        <v>40</v>
      </c>
      <c r="G19" s="34">
        <v>12</v>
      </c>
      <c r="H19" s="7" t="s">
        <v>28</v>
      </c>
      <c r="I19" s="32">
        <v>768000</v>
      </c>
      <c r="J19" s="9" t="s">
        <v>29</v>
      </c>
      <c r="K19" s="7" t="s">
        <v>17</v>
      </c>
      <c r="L19" s="29"/>
    </row>
    <row r="20" spans="2:12" x14ac:dyDescent="0.25">
      <c r="B20" s="34">
        <v>11</v>
      </c>
      <c r="C20" s="57" t="s">
        <v>108</v>
      </c>
      <c r="D20" s="66">
        <v>78181505</v>
      </c>
      <c r="E20" s="34" t="s">
        <v>39</v>
      </c>
      <c r="F20" s="8" t="s">
        <v>41</v>
      </c>
      <c r="G20" s="34">
        <v>6</v>
      </c>
      <c r="H20" s="7" t="s">
        <v>28</v>
      </c>
      <c r="I20" s="32">
        <v>275000</v>
      </c>
      <c r="J20" s="9" t="s">
        <v>29</v>
      </c>
      <c r="K20" s="7" t="s">
        <v>19</v>
      </c>
    </row>
    <row r="21" spans="2:12" x14ac:dyDescent="0.25">
      <c r="B21" s="34">
        <v>12</v>
      </c>
      <c r="C21" s="57" t="s">
        <v>108</v>
      </c>
      <c r="D21" s="74">
        <v>80101506</v>
      </c>
      <c r="E21" s="49" t="s">
        <v>39</v>
      </c>
      <c r="F21" s="50" t="s">
        <v>112</v>
      </c>
      <c r="G21" s="49">
        <v>1</v>
      </c>
      <c r="H21" s="51" t="s">
        <v>52</v>
      </c>
      <c r="I21" s="52">
        <v>5000000</v>
      </c>
      <c r="J21" s="53" t="s">
        <v>83</v>
      </c>
      <c r="K21" s="51" t="s">
        <v>19</v>
      </c>
    </row>
    <row r="22" spans="2:12" x14ac:dyDescent="0.25">
      <c r="B22" s="33">
        <v>13</v>
      </c>
      <c r="C22" s="57" t="s">
        <v>108</v>
      </c>
      <c r="D22" s="66">
        <v>78111899</v>
      </c>
      <c r="E22" s="34" t="s">
        <v>42</v>
      </c>
      <c r="F22" s="8" t="s">
        <v>43</v>
      </c>
      <c r="G22" s="34">
        <v>12</v>
      </c>
      <c r="H22" s="7" t="s">
        <v>28</v>
      </c>
      <c r="I22" s="32">
        <v>500000</v>
      </c>
      <c r="J22" s="9" t="s">
        <v>29</v>
      </c>
      <c r="K22" s="7" t="s">
        <v>17</v>
      </c>
    </row>
    <row r="23" spans="2:12" x14ac:dyDescent="0.25">
      <c r="B23" s="34">
        <v>14</v>
      </c>
      <c r="C23" s="57" t="s">
        <v>108</v>
      </c>
      <c r="D23" s="66">
        <v>78111899</v>
      </c>
      <c r="E23" s="34" t="s">
        <v>42</v>
      </c>
      <c r="F23" s="8" t="s">
        <v>43</v>
      </c>
      <c r="G23" s="34">
        <v>12</v>
      </c>
      <c r="H23" s="7" t="s">
        <v>28</v>
      </c>
      <c r="I23" s="32">
        <v>20000</v>
      </c>
      <c r="J23" s="9" t="s">
        <v>83</v>
      </c>
      <c r="K23" s="7" t="s">
        <v>17</v>
      </c>
    </row>
    <row r="24" spans="2:12" x14ac:dyDescent="0.25">
      <c r="B24" s="34">
        <v>15</v>
      </c>
      <c r="C24" s="57" t="s">
        <v>108</v>
      </c>
      <c r="D24" s="66">
        <v>90111501</v>
      </c>
      <c r="E24" s="34" t="s">
        <v>44</v>
      </c>
      <c r="F24" s="8" t="s">
        <v>45</v>
      </c>
      <c r="G24" s="34">
        <v>12</v>
      </c>
      <c r="H24" s="7" t="s">
        <v>28</v>
      </c>
      <c r="I24" s="32">
        <v>100000</v>
      </c>
      <c r="J24" s="9" t="s">
        <v>83</v>
      </c>
      <c r="K24" s="7" t="s">
        <v>17</v>
      </c>
    </row>
    <row r="25" spans="2:12" x14ac:dyDescent="0.25">
      <c r="B25" s="33">
        <v>16</v>
      </c>
      <c r="C25" s="57" t="s">
        <v>108</v>
      </c>
      <c r="D25" s="66">
        <v>90111501</v>
      </c>
      <c r="E25" s="34" t="s">
        <v>44</v>
      </c>
      <c r="F25" s="8" t="s">
        <v>45</v>
      </c>
      <c r="G25" s="34">
        <v>12</v>
      </c>
      <c r="H25" s="7" t="s">
        <v>28</v>
      </c>
      <c r="I25" s="32">
        <v>10200000</v>
      </c>
      <c r="J25" s="9" t="s">
        <v>29</v>
      </c>
      <c r="K25" s="7" t="s">
        <v>17</v>
      </c>
    </row>
    <row r="26" spans="2:12" ht="30" x14ac:dyDescent="0.25">
      <c r="B26" s="34">
        <v>17</v>
      </c>
      <c r="C26" s="57" t="s">
        <v>108</v>
      </c>
      <c r="D26" s="66">
        <v>84131503</v>
      </c>
      <c r="E26" s="49" t="s">
        <v>46</v>
      </c>
      <c r="F26" s="50" t="s">
        <v>48</v>
      </c>
      <c r="G26" s="49">
        <v>2</v>
      </c>
      <c r="H26" s="51" t="s">
        <v>49</v>
      </c>
      <c r="I26" s="52">
        <v>7500000</v>
      </c>
      <c r="J26" s="53" t="s">
        <v>29</v>
      </c>
      <c r="K26" s="51" t="s">
        <v>17</v>
      </c>
      <c r="L26" s="29"/>
    </row>
    <row r="27" spans="2:12" x14ac:dyDescent="0.25">
      <c r="B27" s="34">
        <v>18</v>
      </c>
      <c r="C27" s="57" t="s">
        <v>108</v>
      </c>
      <c r="D27" s="60"/>
      <c r="E27" s="34" t="s">
        <v>46</v>
      </c>
      <c r="F27" s="8" t="s">
        <v>47</v>
      </c>
      <c r="G27" s="34">
        <v>3</v>
      </c>
      <c r="H27" s="7" t="s">
        <v>52</v>
      </c>
      <c r="I27" s="32">
        <v>800000</v>
      </c>
      <c r="J27" s="9" t="s">
        <v>83</v>
      </c>
      <c r="K27" s="7" t="s">
        <v>17</v>
      </c>
    </row>
    <row r="28" spans="2:12" x14ac:dyDescent="0.25">
      <c r="B28" s="33">
        <v>19</v>
      </c>
      <c r="C28" s="57" t="s">
        <v>108</v>
      </c>
      <c r="D28" s="60">
        <v>90101603</v>
      </c>
      <c r="E28" s="34" t="s">
        <v>85</v>
      </c>
      <c r="F28" s="8" t="s">
        <v>86</v>
      </c>
      <c r="G28" s="34">
        <v>3</v>
      </c>
      <c r="H28" s="7" t="s">
        <v>52</v>
      </c>
      <c r="I28" s="32">
        <v>15400000</v>
      </c>
      <c r="J28" s="9" t="s">
        <v>83</v>
      </c>
      <c r="K28" s="7" t="s">
        <v>17</v>
      </c>
    </row>
    <row r="29" spans="2:12" x14ac:dyDescent="0.25">
      <c r="B29" s="34">
        <v>20</v>
      </c>
      <c r="C29" s="57" t="s">
        <v>108</v>
      </c>
      <c r="D29" s="60">
        <v>72101507</v>
      </c>
      <c r="E29" s="34" t="s">
        <v>51</v>
      </c>
      <c r="F29" s="8" t="s">
        <v>50</v>
      </c>
      <c r="G29" s="34">
        <v>3</v>
      </c>
      <c r="H29" s="7" t="s">
        <v>52</v>
      </c>
      <c r="I29" s="32">
        <v>5000000</v>
      </c>
      <c r="J29" s="9" t="s">
        <v>29</v>
      </c>
      <c r="K29" s="7" t="s">
        <v>17</v>
      </c>
    </row>
    <row r="30" spans="2:12" ht="30" x14ac:dyDescent="0.25">
      <c r="B30" s="34">
        <v>21</v>
      </c>
      <c r="C30" s="57" t="s">
        <v>108</v>
      </c>
      <c r="D30" s="60">
        <v>78180107</v>
      </c>
      <c r="E30" s="49" t="s">
        <v>54</v>
      </c>
      <c r="F30" s="50" t="s">
        <v>53</v>
      </c>
      <c r="G30" s="49">
        <v>4</v>
      </c>
      <c r="H30" s="51" t="s">
        <v>52</v>
      </c>
      <c r="I30" s="52">
        <v>7000000</v>
      </c>
      <c r="J30" s="53" t="s">
        <v>29</v>
      </c>
      <c r="K30" s="51" t="s">
        <v>17</v>
      </c>
    </row>
    <row r="31" spans="2:12" ht="30" x14ac:dyDescent="0.25">
      <c r="B31" s="33">
        <v>22</v>
      </c>
      <c r="C31" s="57" t="s">
        <v>108</v>
      </c>
      <c r="D31" s="66">
        <v>72103302</v>
      </c>
      <c r="E31" s="39" t="s">
        <v>59</v>
      </c>
      <c r="F31" s="54" t="s">
        <v>55</v>
      </c>
      <c r="G31" s="49">
        <v>1</v>
      </c>
      <c r="H31" s="51" t="s">
        <v>52</v>
      </c>
      <c r="I31" s="55">
        <v>200000</v>
      </c>
      <c r="J31" s="53" t="s">
        <v>29</v>
      </c>
      <c r="K31" s="51" t="s">
        <v>19</v>
      </c>
    </row>
    <row r="32" spans="2:12" ht="30" x14ac:dyDescent="0.25">
      <c r="B32" s="34">
        <v>23</v>
      </c>
      <c r="C32" s="57" t="s">
        <v>108</v>
      </c>
      <c r="D32" s="66">
        <v>72101511</v>
      </c>
      <c r="E32" s="39" t="s">
        <v>60</v>
      </c>
      <c r="F32" s="54" t="s">
        <v>56</v>
      </c>
      <c r="G32" s="49">
        <v>1</v>
      </c>
      <c r="H32" s="51" t="s">
        <v>52</v>
      </c>
      <c r="I32" s="55">
        <v>200000</v>
      </c>
      <c r="J32" s="53" t="s">
        <v>29</v>
      </c>
      <c r="K32" s="51" t="s">
        <v>19</v>
      </c>
    </row>
    <row r="33" spans="2:11" ht="30" x14ac:dyDescent="0.25">
      <c r="B33" s="34">
        <v>24</v>
      </c>
      <c r="C33" s="57" t="s">
        <v>108</v>
      </c>
      <c r="D33" s="66">
        <v>81112307</v>
      </c>
      <c r="E33" s="39" t="s">
        <v>61</v>
      </c>
      <c r="F33" s="54" t="s">
        <v>57</v>
      </c>
      <c r="G33" s="49">
        <v>1</v>
      </c>
      <c r="H33" s="51" t="s">
        <v>52</v>
      </c>
      <c r="I33" s="55">
        <v>150000</v>
      </c>
      <c r="J33" s="53" t="s">
        <v>29</v>
      </c>
      <c r="K33" s="51" t="s">
        <v>19</v>
      </c>
    </row>
    <row r="34" spans="2:11" x14ac:dyDescent="0.25">
      <c r="B34" s="33">
        <v>25</v>
      </c>
      <c r="C34" s="57" t="s">
        <v>108</v>
      </c>
      <c r="D34" s="66"/>
      <c r="E34" s="39" t="s">
        <v>62</v>
      </c>
      <c r="F34" s="37" t="s">
        <v>58</v>
      </c>
      <c r="G34" s="34">
        <v>1</v>
      </c>
      <c r="H34" s="7" t="s">
        <v>28</v>
      </c>
      <c r="I34" s="38">
        <v>50000</v>
      </c>
      <c r="J34" s="9" t="s">
        <v>29</v>
      </c>
      <c r="K34" s="7" t="s">
        <v>23</v>
      </c>
    </row>
    <row r="35" spans="2:11" x14ac:dyDescent="0.25">
      <c r="B35" s="34">
        <v>26</v>
      </c>
      <c r="C35" s="57" t="s">
        <v>108</v>
      </c>
      <c r="D35" s="59">
        <v>15101505</v>
      </c>
      <c r="E35" s="40" t="s">
        <v>63</v>
      </c>
      <c r="F35" s="36" t="s">
        <v>64</v>
      </c>
      <c r="G35" s="33">
        <v>12</v>
      </c>
      <c r="H35" s="9" t="s">
        <v>28</v>
      </c>
      <c r="I35" s="38">
        <v>8000000</v>
      </c>
      <c r="J35" s="9" t="s">
        <v>29</v>
      </c>
      <c r="K35" s="9" t="s">
        <v>17</v>
      </c>
    </row>
    <row r="36" spans="2:11" x14ac:dyDescent="0.25">
      <c r="B36" s="34">
        <v>27</v>
      </c>
      <c r="C36" s="57" t="s">
        <v>108</v>
      </c>
      <c r="D36" s="59">
        <v>15101505</v>
      </c>
      <c r="E36" s="40" t="s">
        <v>63</v>
      </c>
      <c r="F36" s="36" t="s">
        <v>64</v>
      </c>
      <c r="G36" s="34">
        <v>6</v>
      </c>
      <c r="H36" s="7" t="s">
        <v>28</v>
      </c>
      <c r="I36" s="38">
        <v>480000</v>
      </c>
      <c r="J36" s="9" t="s">
        <v>83</v>
      </c>
      <c r="K36" s="7" t="s">
        <v>19</v>
      </c>
    </row>
    <row r="37" spans="2:11" x14ac:dyDescent="0.25">
      <c r="B37" s="33">
        <v>28</v>
      </c>
      <c r="C37" s="57" t="s">
        <v>108</v>
      </c>
      <c r="D37" s="68">
        <v>12171703</v>
      </c>
      <c r="E37" s="40" t="s">
        <v>65</v>
      </c>
      <c r="F37" s="36" t="s">
        <v>66</v>
      </c>
      <c r="G37" s="34">
        <v>1</v>
      </c>
      <c r="H37" s="7" t="s">
        <v>52</v>
      </c>
      <c r="I37" s="38">
        <v>200000</v>
      </c>
      <c r="J37" s="9" t="s">
        <v>29</v>
      </c>
      <c r="K37" s="7" t="s">
        <v>19</v>
      </c>
    </row>
    <row r="38" spans="2:11" x14ac:dyDescent="0.25">
      <c r="B38" s="34">
        <v>29</v>
      </c>
      <c r="C38" s="57" t="s">
        <v>108</v>
      </c>
      <c r="D38" s="66">
        <v>73101608</v>
      </c>
      <c r="E38" s="41" t="s">
        <v>87</v>
      </c>
      <c r="F38" s="42" t="s">
        <v>88</v>
      </c>
      <c r="G38" s="34">
        <v>1</v>
      </c>
      <c r="H38" s="7" t="s">
        <v>52</v>
      </c>
      <c r="I38" s="38">
        <v>7000000</v>
      </c>
      <c r="J38" s="9" t="s">
        <v>83</v>
      </c>
      <c r="K38" s="7" t="s">
        <v>17</v>
      </c>
    </row>
    <row r="39" spans="2:11" ht="30" x14ac:dyDescent="0.25">
      <c r="B39" s="34">
        <v>30</v>
      </c>
      <c r="C39" s="57" t="s">
        <v>108</v>
      </c>
      <c r="D39" s="67" t="s">
        <v>110</v>
      </c>
      <c r="E39" s="41" t="s">
        <v>89</v>
      </c>
      <c r="F39" s="42" t="s">
        <v>90</v>
      </c>
      <c r="G39" s="34">
        <v>1</v>
      </c>
      <c r="H39" s="7" t="s">
        <v>52</v>
      </c>
      <c r="I39" s="38">
        <v>32000000</v>
      </c>
      <c r="J39" s="9" t="s">
        <v>83</v>
      </c>
      <c r="K39" s="7" t="s">
        <v>19</v>
      </c>
    </row>
    <row r="40" spans="2:11" s="73" customFormat="1" ht="300" x14ac:dyDescent="0.25">
      <c r="B40" s="33">
        <v>31</v>
      </c>
      <c r="C40" s="57" t="s">
        <v>108</v>
      </c>
      <c r="D40" s="70" t="s">
        <v>111</v>
      </c>
      <c r="E40" s="71" t="s">
        <v>91</v>
      </c>
      <c r="F40" s="72" t="s">
        <v>92</v>
      </c>
      <c r="G40" s="49">
        <v>1</v>
      </c>
      <c r="H40" s="51" t="s">
        <v>52</v>
      </c>
      <c r="I40" s="55">
        <v>19000000</v>
      </c>
      <c r="J40" s="53" t="s">
        <v>83</v>
      </c>
      <c r="K40" s="51" t="s">
        <v>19</v>
      </c>
    </row>
    <row r="41" spans="2:11" x14ac:dyDescent="0.25">
      <c r="B41" s="34">
        <v>32</v>
      </c>
      <c r="C41" s="57" t="s">
        <v>108</v>
      </c>
      <c r="D41" s="66">
        <v>80141701</v>
      </c>
      <c r="E41" s="40" t="s">
        <v>67</v>
      </c>
      <c r="F41" s="36" t="s">
        <v>68</v>
      </c>
      <c r="G41" s="34">
        <v>1</v>
      </c>
      <c r="H41" s="7" t="s">
        <v>52</v>
      </c>
      <c r="I41" s="38">
        <v>100000</v>
      </c>
      <c r="J41" s="9" t="s">
        <v>29</v>
      </c>
      <c r="K41" s="7" t="s">
        <v>17</v>
      </c>
    </row>
    <row r="42" spans="2:11" x14ac:dyDescent="0.25">
      <c r="B42" s="34">
        <v>33</v>
      </c>
      <c r="C42" s="57" t="s">
        <v>108</v>
      </c>
      <c r="D42" s="60">
        <v>80141701</v>
      </c>
      <c r="E42" s="41" t="s">
        <v>67</v>
      </c>
      <c r="F42" s="42" t="s">
        <v>93</v>
      </c>
      <c r="G42" s="34">
        <v>1</v>
      </c>
      <c r="H42" s="7" t="s">
        <v>52</v>
      </c>
      <c r="I42" s="43">
        <f>6000000</f>
        <v>6000000</v>
      </c>
      <c r="J42" s="9" t="s">
        <v>83</v>
      </c>
      <c r="K42" s="7" t="s">
        <v>19</v>
      </c>
    </row>
    <row r="43" spans="2:11" x14ac:dyDescent="0.25">
      <c r="B43" s="33">
        <v>34</v>
      </c>
      <c r="C43" s="57" t="s">
        <v>108</v>
      </c>
      <c r="D43" s="66" t="s">
        <v>109</v>
      </c>
      <c r="E43" s="41" t="s">
        <v>94</v>
      </c>
      <c r="F43" s="42" t="s">
        <v>95</v>
      </c>
      <c r="G43" s="34">
        <v>1</v>
      </c>
      <c r="H43" s="7" t="s">
        <v>52</v>
      </c>
      <c r="I43" s="44">
        <v>2800000</v>
      </c>
      <c r="J43" s="9" t="s">
        <v>83</v>
      </c>
      <c r="K43" s="7" t="s">
        <v>19</v>
      </c>
    </row>
    <row r="44" spans="2:11" ht="30" x14ac:dyDescent="0.25">
      <c r="B44" s="34">
        <v>35</v>
      </c>
      <c r="C44" s="57" t="s">
        <v>108</v>
      </c>
      <c r="D44" s="69" t="s">
        <v>127</v>
      </c>
      <c r="E44" s="41" t="s">
        <v>96</v>
      </c>
      <c r="F44" s="42" t="s">
        <v>97</v>
      </c>
      <c r="G44" s="34">
        <v>1</v>
      </c>
      <c r="H44" s="7" t="s">
        <v>52</v>
      </c>
      <c r="I44" s="43">
        <v>14000000</v>
      </c>
      <c r="J44" s="9" t="s">
        <v>83</v>
      </c>
      <c r="K44" s="7" t="s">
        <v>19</v>
      </c>
    </row>
    <row r="45" spans="2:11" x14ac:dyDescent="0.25">
      <c r="B45" s="34">
        <v>36</v>
      </c>
      <c r="C45" s="57" t="s">
        <v>108</v>
      </c>
      <c r="D45" s="66" t="s">
        <v>126</v>
      </c>
      <c r="E45" s="41" t="s">
        <v>98</v>
      </c>
      <c r="F45" s="42" t="s">
        <v>99</v>
      </c>
      <c r="G45" s="34">
        <v>1</v>
      </c>
      <c r="H45" s="7" t="s">
        <v>52</v>
      </c>
      <c r="I45" s="44">
        <v>14000000</v>
      </c>
      <c r="J45" s="9" t="s">
        <v>83</v>
      </c>
      <c r="K45" s="7" t="s">
        <v>19</v>
      </c>
    </row>
    <row r="46" spans="2:11" x14ac:dyDescent="0.25">
      <c r="B46" s="33">
        <v>37</v>
      </c>
      <c r="C46" s="57" t="s">
        <v>108</v>
      </c>
      <c r="D46" s="60">
        <v>21102401</v>
      </c>
      <c r="E46" s="40" t="s">
        <v>100</v>
      </c>
      <c r="F46" s="36" t="s">
        <v>101</v>
      </c>
      <c r="G46" s="34">
        <v>1</v>
      </c>
      <c r="H46" s="7" t="s">
        <v>52</v>
      </c>
      <c r="I46" s="38">
        <v>4200000</v>
      </c>
      <c r="J46" s="9" t="s">
        <v>83</v>
      </c>
      <c r="K46" s="7" t="s">
        <v>19</v>
      </c>
    </row>
    <row r="47" spans="2:11" x14ac:dyDescent="0.25">
      <c r="B47" s="34">
        <v>38</v>
      </c>
      <c r="C47" s="57" t="s">
        <v>108</v>
      </c>
      <c r="D47" s="60">
        <v>25172504</v>
      </c>
      <c r="E47" s="40" t="s">
        <v>69</v>
      </c>
      <c r="F47" s="36" t="s">
        <v>70</v>
      </c>
      <c r="G47" s="34">
        <v>1</v>
      </c>
      <c r="H47" s="7" t="s">
        <v>52</v>
      </c>
      <c r="I47" s="38">
        <v>2000000</v>
      </c>
      <c r="J47" s="9" t="s">
        <v>29</v>
      </c>
      <c r="K47" s="7" t="s">
        <v>19</v>
      </c>
    </row>
    <row r="48" spans="2:11" x14ac:dyDescent="0.25">
      <c r="B48" s="34">
        <v>39</v>
      </c>
      <c r="C48" s="57" t="s">
        <v>108</v>
      </c>
      <c r="D48" s="66" t="s">
        <v>125</v>
      </c>
      <c r="E48" s="40" t="s">
        <v>71</v>
      </c>
      <c r="F48" s="36" t="s">
        <v>72</v>
      </c>
      <c r="G48" s="34">
        <v>1</v>
      </c>
      <c r="H48" s="7" t="s">
        <v>52</v>
      </c>
      <c r="I48" s="38">
        <v>160000</v>
      </c>
      <c r="J48" s="9" t="s">
        <v>29</v>
      </c>
      <c r="K48" s="7" t="s">
        <v>19</v>
      </c>
    </row>
    <row r="49" spans="2:12" x14ac:dyDescent="0.25">
      <c r="B49" s="33">
        <v>40</v>
      </c>
      <c r="C49" s="57" t="s">
        <v>108</v>
      </c>
      <c r="D49" s="66" t="s">
        <v>123</v>
      </c>
      <c r="E49" s="40" t="s">
        <v>73</v>
      </c>
      <c r="F49" s="36" t="s">
        <v>124</v>
      </c>
      <c r="G49" s="34">
        <v>1</v>
      </c>
      <c r="H49" s="7" t="s">
        <v>52</v>
      </c>
      <c r="I49" s="38">
        <v>100000</v>
      </c>
      <c r="J49" s="9" t="s">
        <v>29</v>
      </c>
      <c r="K49" s="7" t="s">
        <v>19</v>
      </c>
    </row>
    <row r="50" spans="2:12" x14ac:dyDescent="0.25">
      <c r="B50" s="34">
        <v>41</v>
      </c>
      <c r="C50" s="57" t="s">
        <v>108</v>
      </c>
      <c r="D50" s="66">
        <v>30241704</v>
      </c>
      <c r="E50" s="40" t="s">
        <v>74</v>
      </c>
      <c r="F50" s="36" t="s">
        <v>75</v>
      </c>
      <c r="G50" s="34">
        <v>1</v>
      </c>
      <c r="H50" s="7" t="s">
        <v>52</v>
      </c>
      <c r="I50" s="38">
        <v>200000</v>
      </c>
      <c r="J50" s="9" t="s">
        <v>29</v>
      </c>
      <c r="K50" s="7" t="s">
        <v>21</v>
      </c>
    </row>
    <row r="51" spans="2:12" x14ac:dyDescent="0.25">
      <c r="B51" s="33">
        <v>43</v>
      </c>
      <c r="C51" s="57" t="s">
        <v>108</v>
      </c>
      <c r="D51" s="66">
        <v>47131816</v>
      </c>
      <c r="E51" s="40" t="s">
        <v>76</v>
      </c>
      <c r="F51" s="36" t="s">
        <v>114</v>
      </c>
      <c r="G51" s="34">
        <v>1</v>
      </c>
      <c r="H51" s="7" t="s">
        <v>52</v>
      </c>
      <c r="I51" s="38">
        <v>15000</v>
      </c>
      <c r="J51" s="9" t="s">
        <v>29</v>
      </c>
      <c r="K51" s="7" t="s">
        <v>19</v>
      </c>
    </row>
    <row r="52" spans="2:12" x14ac:dyDescent="0.25">
      <c r="B52" s="34">
        <v>44</v>
      </c>
      <c r="C52" s="57" t="s">
        <v>108</v>
      </c>
      <c r="D52" s="66">
        <v>47131706</v>
      </c>
      <c r="E52" s="40" t="s">
        <v>76</v>
      </c>
      <c r="F52" s="36" t="s">
        <v>115</v>
      </c>
      <c r="G52" s="34">
        <v>1</v>
      </c>
      <c r="H52" s="7" t="s">
        <v>52</v>
      </c>
      <c r="I52" s="38">
        <v>13000</v>
      </c>
      <c r="J52" s="9" t="s">
        <v>29</v>
      </c>
      <c r="K52" s="7" t="s">
        <v>19</v>
      </c>
    </row>
    <row r="53" spans="2:12" x14ac:dyDescent="0.25">
      <c r="B53" s="34">
        <v>45</v>
      </c>
      <c r="C53" s="57" t="s">
        <v>108</v>
      </c>
      <c r="D53" s="66">
        <v>47131602</v>
      </c>
      <c r="E53" s="40" t="s">
        <v>76</v>
      </c>
      <c r="F53" s="36" t="s">
        <v>116</v>
      </c>
      <c r="G53" s="34">
        <v>1</v>
      </c>
      <c r="H53" s="7" t="s">
        <v>52</v>
      </c>
      <c r="I53" s="38">
        <v>5000</v>
      </c>
      <c r="J53" s="9" t="s">
        <v>29</v>
      </c>
      <c r="K53" s="7" t="s">
        <v>19</v>
      </c>
    </row>
    <row r="54" spans="2:12" x14ac:dyDescent="0.25">
      <c r="B54" s="33">
        <v>46</v>
      </c>
      <c r="C54" s="57" t="s">
        <v>108</v>
      </c>
      <c r="D54" s="66" t="s">
        <v>113</v>
      </c>
      <c r="E54" s="40" t="s">
        <v>76</v>
      </c>
      <c r="F54" s="36" t="s">
        <v>117</v>
      </c>
      <c r="G54" s="34">
        <v>1</v>
      </c>
      <c r="H54" s="7" t="s">
        <v>52</v>
      </c>
      <c r="I54" s="38">
        <v>25000</v>
      </c>
      <c r="J54" s="9" t="s">
        <v>29</v>
      </c>
      <c r="K54" s="7" t="s">
        <v>19</v>
      </c>
    </row>
    <row r="55" spans="2:12" x14ac:dyDescent="0.25">
      <c r="B55" s="34">
        <v>47</v>
      </c>
      <c r="C55" s="57" t="s">
        <v>108</v>
      </c>
      <c r="D55" s="66">
        <v>47131812</v>
      </c>
      <c r="E55" s="40" t="s">
        <v>76</v>
      </c>
      <c r="F55" s="36" t="s">
        <v>118</v>
      </c>
      <c r="G55" s="34">
        <v>1</v>
      </c>
      <c r="H55" s="7" t="s">
        <v>52</v>
      </c>
      <c r="I55" s="38">
        <v>12000</v>
      </c>
      <c r="J55" s="9" t="s">
        <v>29</v>
      </c>
      <c r="K55" s="7" t="s">
        <v>19</v>
      </c>
    </row>
    <row r="56" spans="2:12" x14ac:dyDescent="0.25">
      <c r="B56" s="34">
        <v>48</v>
      </c>
      <c r="C56" s="57" t="s">
        <v>108</v>
      </c>
      <c r="D56" s="66">
        <v>14111705</v>
      </c>
      <c r="E56" s="40" t="s">
        <v>76</v>
      </c>
      <c r="F56" s="36" t="s">
        <v>119</v>
      </c>
      <c r="G56" s="34">
        <v>1</v>
      </c>
      <c r="H56" s="7" t="s">
        <v>52</v>
      </c>
      <c r="I56" s="38">
        <v>10000</v>
      </c>
      <c r="J56" s="9" t="s">
        <v>29</v>
      </c>
      <c r="K56" s="7" t="s">
        <v>19</v>
      </c>
    </row>
    <row r="57" spans="2:12" x14ac:dyDescent="0.25">
      <c r="B57" s="33">
        <v>49</v>
      </c>
      <c r="C57" s="57" t="s">
        <v>108</v>
      </c>
      <c r="D57" s="67">
        <v>14111703</v>
      </c>
      <c r="E57" s="40" t="s">
        <v>76</v>
      </c>
      <c r="F57" s="36" t="s">
        <v>120</v>
      </c>
      <c r="G57" s="34">
        <v>1</v>
      </c>
      <c r="H57" s="7" t="s">
        <v>52</v>
      </c>
      <c r="I57" s="38">
        <v>20000</v>
      </c>
      <c r="J57" s="9" t="s">
        <v>29</v>
      </c>
      <c r="K57" s="7" t="s">
        <v>19</v>
      </c>
      <c r="L57" s="29"/>
    </row>
    <row r="58" spans="2:12" x14ac:dyDescent="0.25">
      <c r="B58" s="34">
        <v>50</v>
      </c>
      <c r="C58" s="57" t="s">
        <v>108</v>
      </c>
      <c r="D58" s="2" t="s">
        <v>122</v>
      </c>
      <c r="E58" s="40" t="s">
        <v>102</v>
      </c>
      <c r="F58" s="2" t="s">
        <v>121</v>
      </c>
      <c r="G58" s="34">
        <v>1</v>
      </c>
      <c r="H58" s="7" t="s">
        <v>52</v>
      </c>
      <c r="I58" s="32">
        <v>5000000</v>
      </c>
      <c r="J58" s="9" t="s">
        <v>83</v>
      </c>
      <c r="K58" s="7" t="s">
        <v>19</v>
      </c>
    </row>
    <row r="59" spans="2:12" x14ac:dyDescent="0.25">
      <c r="B59" s="34">
        <v>51</v>
      </c>
      <c r="C59" s="57" t="s">
        <v>108</v>
      </c>
      <c r="D59" s="67">
        <v>43211503</v>
      </c>
      <c r="E59" s="40" t="s">
        <v>77</v>
      </c>
      <c r="F59" s="36" t="s">
        <v>78</v>
      </c>
      <c r="G59" s="34">
        <v>1</v>
      </c>
      <c r="H59" s="7" t="s">
        <v>52</v>
      </c>
      <c r="I59" s="32">
        <v>1500000</v>
      </c>
      <c r="J59" s="9" t="s">
        <v>29</v>
      </c>
      <c r="K59" s="7" t="s">
        <v>19</v>
      </c>
    </row>
    <row r="60" spans="2:12" ht="30" x14ac:dyDescent="0.25">
      <c r="B60" s="33">
        <v>52</v>
      </c>
      <c r="C60" s="57" t="s">
        <v>108</v>
      </c>
      <c r="D60" s="66">
        <v>72121202</v>
      </c>
      <c r="E60" s="45" t="s">
        <v>103</v>
      </c>
      <c r="F60" s="46" t="s">
        <v>104</v>
      </c>
      <c r="G60" s="34">
        <v>1</v>
      </c>
      <c r="H60" s="7" t="s">
        <v>52</v>
      </c>
      <c r="I60" s="32">
        <v>16000000</v>
      </c>
      <c r="J60" s="9" t="s">
        <v>83</v>
      </c>
      <c r="K60" s="7" t="s">
        <v>19</v>
      </c>
    </row>
    <row r="61" spans="2:12" x14ac:dyDescent="0.25">
      <c r="B61" s="34">
        <v>54</v>
      </c>
      <c r="C61" s="57" t="s">
        <v>108</v>
      </c>
      <c r="D61" s="66">
        <v>43231512</v>
      </c>
      <c r="E61" s="40" t="s">
        <v>79</v>
      </c>
      <c r="F61" s="36" t="s">
        <v>80</v>
      </c>
      <c r="G61" s="34">
        <v>1</v>
      </c>
      <c r="H61" s="7" t="s">
        <v>52</v>
      </c>
      <c r="I61" s="32">
        <v>2000000</v>
      </c>
      <c r="J61" s="9" t="s">
        <v>29</v>
      </c>
      <c r="K61" s="7" t="s">
        <v>19</v>
      </c>
    </row>
    <row r="62" spans="2:12" x14ac:dyDescent="0.25">
      <c r="F62" s="3"/>
    </row>
    <row r="63" spans="2:12" x14ac:dyDescent="0.25">
      <c r="F63" s="3"/>
      <c r="I63" s="94">
        <f>SUM(I12:I62)</f>
        <v>207573000</v>
      </c>
    </row>
    <row r="64" spans="2:12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  <row r="1071" spans="6:6" x14ac:dyDescent="0.25">
      <c r="F1071" s="3"/>
    </row>
    <row r="1072" spans="6:6" x14ac:dyDescent="0.25">
      <c r="F1072" s="3"/>
    </row>
    <row r="1073" spans="6:6" x14ac:dyDescent="0.25">
      <c r="F1073" s="3"/>
    </row>
    <row r="1074" spans="6:6" x14ac:dyDescent="0.25">
      <c r="F1074" s="3"/>
    </row>
    <row r="1075" spans="6:6" x14ac:dyDescent="0.25">
      <c r="F1075" s="3"/>
    </row>
    <row r="1076" spans="6:6" x14ac:dyDescent="0.25">
      <c r="F1076" s="3"/>
    </row>
    <row r="1077" spans="6:6" x14ac:dyDescent="0.25">
      <c r="F1077" s="3"/>
    </row>
    <row r="1078" spans="6:6" x14ac:dyDescent="0.25">
      <c r="F1078" s="3"/>
    </row>
    <row r="1079" spans="6:6" x14ac:dyDescent="0.25">
      <c r="F1079" s="3"/>
    </row>
    <row r="1080" spans="6:6" x14ac:dyDescent="0.25">
      <c r="F1080" s="3"/>
    </row>
    <row r="1081" spans="6:6" x14ac:dyDescent="0.25">
      <c r="F1081" s="3"/>
    </row>
    <row r="1082" spans="6:6" x14ac:dyDescent="0.25">
      <c r="F1082" s="3"/>
    </row>
    <row r="1083" spans="6:6" x14ac:dyDescent="0.25">
      <c r="F1083" s="3"/>
    </row>
    <row r="1084" spans="6:6" x14ac:dyDescent="0.25">
      <c r="F1084" s="3"/>
    </row>
    <row r="1085" spans="6:6" x14ac:dyDescent="0.25">
      <c r="F1085" s="3"/>
    </row>
    <row r="1086" spans="6:6" x14ac:dyDescent="0.25">
      <c r="F1086" s="3"/>
    </row>
    <row r="1087" spans="6:6" x14ac:dyDescent="0.25">
      <c r="F1087" s="3"/>
    </row>
    <row r="1088" spans="6:6" x14ac:dyDescent="0.25">
      <c r="F1088" s="3"/>
    </row>
    <row r="1089" spans="6:6" x14ac:dyDescent="0.25">
      <c r="F1089" s="3"/>
    </row>
    <row r="1090" spans="6:6" x14ac:dyDescent="0.25">
      <c r="F1090" s="3"/>
    </row>
    <row r="1091" spans="6:6" x14ac:dyDescent="0.25">
      <c r="F1091" s="3"/>
    </row>
    <row r="1092" spans="6:6" x14ac:dyDescent="0.25">
      <c r="F1092" s="3"/>
    </row>
    <row r="1093" spans="6:6" x14ac:dyDescent="0.25">
      <c r="F1093" s="3"/>
    </row>
    <row r="1094" spans="6:6" x14ac:dyDescent="0.25">
      <c r="F1094" s="3"/>
    </row>
    <row r="1095" spans="6:6" x14ac:dyDescent="0.25">
      <c r="F1095" s="3"/>
    </row>
    <row r="1096" spans="6:6" x14ac:dyDescent="0.25">
      <c r="F1096" s="3"/>
    </row>
    <row r="1097" spans="6:6" x14ac:dyDescent="0.25">
      <c r="F1097" s="3"/>
    </row>
    <row r="1098" spans="6:6" x14ac:dyDescent="0.25">
      <c r="F1098" s="3"/>
    </row>
    <row r="1099" spans="6:6" x14ac:dyDescent="0.25">
      <c r="F1099" s="3"/>
    </row>
    <row r="1100" spans="6:6" x14ac:dyDescent="0.25">
      <c r="F1100" s="3"/>
    </row>
    <row r="1101" spans="6:6" x14ac:dyDescent="0.25">
      <c r="F1101" s="3"/>
    </row>
    <row r="1102" spans="6:6" x14ac:dyDescent="0.25">
      <c r="F1102" s="3"/>
    </row>
    <row r="1103" spans="6:6" x14ac:dyDescent="0.25">
      <c r="F1103" s="3"/>
    </row>
    <row r="1104" spans="6:6" x14ac:dyDescent="0.25">
      <c r="F1104" s="3"/>
    </row>
    <row r="1105" spans="6:6" x14ac:dyDescent="0.25">
      <c r="F1105" s="3"/>
    </row>
    <row r="1106" spans="6:6" x14ac:dyDescent="0.25">
      <c r="F1106" s="3"/>
    </row>
    <row r="1107" spans="6:6" x14ac:dyDescent="0.25">
      <c r="F1107" s="3"/>
    </row>
    <row r="1108" spans="6:6" x14ac:dyDescent="0.25">
      <c r="F1108" s="3"/>
    </row>
    <row r="1109" spans="6:6" x14ac:dyDescent="0.25">
      <c r="F1109" s="3"/>
    </row>
    <row r="1110" spans="6:6" x14ac:dyDescent="0.25">
      <c r="F1110" s="3"/>
    </row>
    <row r="1111" spans="6:6" x14ac:dyDescent="0.25">
      <c r="F1111" s="3"/>
    </row>
    <row r="1112" spans="6:6" x14ac:dyDescent="0.25">
      <c r="F1112" s="3"/>
    </row>
    <row r="1113" spans="6:6" x14ac:dyDescent="0.25">
      <c r="F1113" s="3"/>
    </row>
    <row r="1114" spans="6:6" x14ac:dyDescent="0.25">
      <c r="F1114" s="3"/>
    </row>
    <row r="1115" spans="6:6" x14ac:dyDescent="0.25">
      <c r="F1115" s="3"/>
    </row>
    <row r="1116" spans="6:6" x14ac:dyDescent="0.25">
      <c r="F1116" s="3"/>
    </row>
    <row r="1117" spans="6:6" x14ac:dyDescent="0.25">
      <c r="F1117" s="3"/>
    </row>
    <row r="1118" spans="6:6" x14ac:dyDescent="0.25">
      <c r="F1118" s="3"/>
    </row>
    <row r="1119" spans="6:6" x14ac:dyDescent="0.25">
      <c r="F1119" s="3"/>
    </row>
    <row r="1120" spans="6:6" x14ac:dyDescent="0.25">
      <c r="F1120" s="3"/>
    </row>
    <row r="1121" spans="6:6" x14ac:dyDescent="0.25">
      <c r="F1121" s="3"/>
    </row>
    <row r="1122" spans="6:6" x14ac:dyDescent="0.25">
      <c r="F1122" s="3"/>
    </row>
    <row r="1123" spans="6:6" x14ac:dyDescent="0.25">
      <c r="F1123" s="3"/>
    </row>
    <row r="1124" spans="6:6" x14ac:dyDescent="0.25">
      <c r="F1124" s="3"/>
    </row>
    <row r="1125" spans="6:6" x14ac:dyDescent="0.25">
      <c r="F1125" s="3"/>
    </row>
    <row r="1126" spans="6:6" x14ac:dyDescent="0.25">
      <c r="F1126" s="3"/>
    </row>
    <row r="1127" spans="6:6" x14ac:dyDescent="0.25">
      <c r="F1127" s="3"/>
    </row>
    <row r="1128" spans="6:6" x14ac:dyDescent="0.25">
      <c r="F1128" s="3"/>
    </row>
    <row r="1129" spans="6:6" x14ac:dyDescent="0.25">
      <c r="F1129" s="3"/>
    </row>
    <row r="1130" spans="6:6" x14ac:dyDescent="0.25">
      <c r="F1130" s="3"/>
    </row>
    <row r="1131" spans="6:6" x14ac:dyDescent="0.25">
      <c r="F1131" s="3"/>
    </row>
    <row r="1132" spans="6:6" x14ac:dyDescent="0.25">
      <c r="F1132" s="3"/>
    </row>
    <row r="1133" spans="6:6" x14ac:dyDescent="0.25">
      <c r="F1133" s="3"/>
    </row>
    <row r="1134" spans="6:6" x14ac:dyDescent="0.25">
      <c r="F1134" s="3"/>
    </row>
    <row r="1135" spans="6:6" x14ac:dyDescent="0.25">
      <c r="F1135" s="3"/>
    </row>
    <row r="1136" spans="6:6" x14ac:dyDescent="0.25">
      <c r="F1136" s="3"/>
    </row>
    <row r="1137" spans="6:6" x14ac:dyDescent="0.25">
      <c r="F1137" s="3"/>
    </row>
    <row r="1138" spans="6:6" x14ac:dyDescent="0.25">
      <c r="F1138" s="3"/>
    </row>
    <row r="1139" spans="6:6" x14ac:dyDescent="0.25">
      <c r="F1139" s="3"/>
    </row>
    <row r="1140" spans="6:6" x14ac:dyDescent="0.25">
      <c r="F1140" s="3"/>
    </row>
    <row r="1141" spans="6:6" x14ac:dyDescent="0.25">
      <c r="F1141" s="3"/>
    </row>
    <row r="1142" spans="6:6" x14ac:dyDescent="0.25">
      <c r="F1142" s="3"/>
    </row>
    <row r="1143" spans="6:6" x14ac:dyDescent="0.25">
      <c r="F1143" s="3"/>
    </row>
    <row r="1144" spans="6:6" x14ac:dyDescent="0.25">
      <c r="F1144" s="3"/>
    </row>
    <row r="1145" spans="6:6" x14ac:dyDescent="0.25">
      <c r="F1145" s="3"/>
    </row>
    <row r="1146" spans="6:6" x14ac:dyDescent="0.25">
      <c r="F1146" s="3"/>
    </row>
    <row r="1147" spans="6:6" x14ac:dyDescent="0.25">
      <c r="F1147" s="3"/>
    </row>
    <row r="1148" spans="6:6" x14ac:dyDescent="0.25">
      <c r="F1148" s="3"/>
    </row>
    <row r="1149" spans="6:6" x14ac:dyDescent="0.25">
      <c r="F1149" s="3"/>
    </row>
    <row r="1150" spans="6:6" x14ac:dyDescent="0.25">
      <c r="F1150" s="3"/>
    </row>
    <row r="1151" spans="6:6" x14ac:dyDescent="0.25">
      <c r="F1151" s="3"/>
    </row>
    <row r="1152" spans="6:6" x14ac:dyDescent="0.25">
      <c r="F1152" s="3"/>
    </row>
    <row r="1153" spans="6:6" x14ac:dyDescent="0.25">
      <c r="F1153" s="3"/>
    </row>
    <row r="1154" spans="6:6" x14ac:dyDescent="0.25">
      <c r="F1154" s="3"/>
    </row>
    <row r="1155" spans="6:6" x14ac:dyDescent="0.25">
      <c r="F1155" s="3"/>
    </row>
    <row r="1156" spans="6:6" x14ac:dyDescent="0.25">
      <c r="F1156" s="3"/>
    </row>
    <row r="1157" spans="6:6" x14ac:dyDescent="0.25">
      <c r="F1157" s="3"/>
    </row>
    <row r="1158" spans="6:6" x14ac:dyDescent="0.25">
      <c r="F1158" s="3"/>
    </row>
    <row r="1159" spans="6:6" x14ac:dyDescent="0.25">
      <c r="F1159" s="3"/>
    </row>
    <row r="1160" spans="6:6" x14ac:dyDescent="0.25">
      <c r="F1160" s="3"/>
    </row>
    <row r="1161" spans="6:6" x14ac:dyDescent="0.25">
      <c r="F1161" s="3"/>
    </row>
    <row r="1162" spans="6:6" x14ac:dyDescent="0.25">
      <c r="F1162" s="3"/>
    </row>
    <row r="1163" spans="6:6" x14ac:dyDescent="0.25">
      <c r="F1163" s="3"/>
    </row>
    <row r="1164" spans="6:6" x14ac:dyDescent="0.25">
      <c r="F1164" s="3"/>
    </row>
    <row r="1165" spans="6:6" x14ac:dyDescent="0.25">
      <c r="F1165" s="3"/>
    </row>
    <row r="1166" spans="6:6" x14ac:dyDescent="0.25">
      <c r="F1166" s="3"/>
    </row>
    <row r="1167" spans="6:6" x14ac:dyDescent="0.25">
      <c r="F1167" s="3"/>
    </row>
    <row r="1168" spans="6:6" x14ac:dyDescent="0.25">
      <c r="F1168" s="3"/>
    </row>
    <row r="1169" spans="6:6" x14ac:dyDescent="0.25">
      <c r="F1169" s="3"/>
    </row>
    <row r="1170" spans="6:6" x14ac:dyDescent="0.25">
      <c r="F1170" s="3"/>
    </row>
    <row r="1171" spans="6:6" x14ac:dyDescent="0.25">
      <c r="F1171" s="3"/>
    </row>
    <row r="1172" spans="6:6" x14ac:dyDescent="0.25">
      <c r="F1172" s="3"/>
    </row>
    <row r="1173" spans="6:6" x14ac:dyDescent="0.25">
      <c r="F1173" s="3"/>
    </row>
    <row r="1174" spans="6:6" x14ac:dyDescent="0.25">
      <c r="F1174" s="3"/>
    </row>
    <row r="1175" spans="6:6" x14ac:dyDescent="0.25">
      <c r="F1175" s="3"/>
    </row>
    <row r="1176" spans="6:6" x14ac:dyDescent="0.25">
      <c r="F1176" s="3"/>
    </row>
    <row r="1177" spans="6:6" x14ac:dyDescent="0.25">
      <c r="F1177" s="3"/>
    </row>
    <row r="1178" spans="6:6" x14ac:dyDescent="0.25">
      <c r="F1178" s="3"/>
    </row>
    <row r="1179" spans="6:6" x14ac:dyDescent="0.25">
      <c r="F1179" s="3"/>
    </row>
    <row r="1180" spans="6:6" x14ac:dyDescent="0.25">
      <c r="F1180" s="3"/>
    </row>
    <row r="1181" spans="6:6" x14ac:dyDescent="0.25">
      <c r="F1181" s="3"/>
    </row>
    <row r="1182" spans="6:6" x14ac:dyDescent="0.25">
      <c r="F1182" s="3"/>
    </row>
    <row r="1183" spans="6:6" x14ac:dyDescent="0.25">
      <c r="F1183" s="3"/>
    </row>
    <row r="1184" spans="6:6" x14ac:dyDescent="0.25">
      <c r="F1184" s="3"/>
    </row>
    <row r="1185" spans="6:6" x14ac:dyDescent="0.25">
      <c r="F1185" s="3"/>
    </row>
    <row r="1186" spans="6:6" x14ac:dyDescent="0.25">
      <c r="F1186" s="3"/>
    </row>
    <row r="1187" spans="6:6" x14ac:dyDescent="0.25">
      <c r="F1187" s="3"/>
    </row>
    <row r="1188" spans="6:6" x14ac:dyDescent="0.25">
      <c r="F1188" s="3"/>
    </row>
    <row r="1189" spans="6:6" x14ac:dyDescent="0.25">
      <c r="F1189" s="3"/>
    </row>
    <row r="1190" spans="6:6" x14ac:dyDescent="0.25">
      <c r="F1190" s="3"/>
    </row>
    <row r="1191" spans="6:6" x14ac:dyDescent="0.25">
      <c r="F1191" s="3"/>
    </row>
    <row r="1192" spans="6:6" x14ac:dyDescent="0.25">
      <c r="F1192" s="3"/>
    </row>
    <row r="1193" spans="6:6" x14ac:dyDescent="0.25">
      <c r="F1193" s="3"/>
    </row>
    <row r="1194" spans="6:6" x14ac:dyDescent="0.25">
      <c r="F1194" s="3"/>
    </row>
    <row r="1195" spans="6:6" x14ac:dyDescent="0.25">
      <c r="F1195" s="3"/>
    </row>
    <row r="1196" spans="6:6" x14ac:dyDescent="0.25">
      <c r="F1196" s="3"/>
    </row>
    <row r="1197" spans="6:6" x14ac:dyDescent="0.25">
      <c r="F1197" s="3"/>
    </row>
    <row r="1198" spans="6:6" x14ac:dyDescent="0.25">
      <c r="F1198" s="3"/>
    </row>
    <row r="1199" spans="6:6" x14ac:dyDescent="0.25">
      <c r="F1199" s="3"/>
    </row>
    <row r="1200" spans="6:6" x14ac:dyDescent="0.25">
      <c r="F1200" s="3"/>
    </row>
    <row r="1201" spans="6:6" x14ac:dyDescent="0.25">
      <c r="F1201" s="3"/>
    </row>
    <row r="1202" spans="6:6" x14ac:dyDescent="0.25">
      <c r="F1202" s="3"/>
    </row>
    <row r="1203" spans="6:6" x14ac:dyDescent="0.25">
      <c r="F1203" s="3"/>
    </row>
    <row r="1204" spans="6:6" x14ac:dyDescent="0.25">
      <c r="F1204" s="3"/>
    </row>
    <row r="1205" spans="6:6" x14ac:dyDescent="0.25">
      <c r="F1205" s="3"/>
    </row>
    <row r="1206" spans="6:6" x14ac:dyDescent="0.25">
      <c r="F1206" s="3"/>
    </row>
    <row r="1207" spans="6:6" x14ac:dyDescent="0.25">
      <c r="F1207" s="3"/>
    </row>
    <row r="1208" spans="6:6" x14ac:dyDescent="0.25">
      <c r="F1208" s="3"/>
    </row>
    <row r="1209" spans="6:6" x14ac:dyDescent="0.25">
      <c r="F1209" s="3"/>
    </row>
    <row r="1210" spans="6:6" x14ac:dyDescent="0.25">
      <c r="F1210" s="3"/>
    </row>
    <row r="1211" spans="6:6" x14ac:dyDescent="0.25">
      <c r="F1211" s="3"/>
    </row>
    <row r="1212" spans="6:6" x14ac:dyDescent="0.25">
      <c r="F1212" s="3"/>
    </row>
    <row r="1213" spans="6:6" x14ac:dyDescent="0.25">
      <c r="F1213" s="3"/>
    </row>
    <row r="1214" spans="6:6" x14ac:dyDescent="0.25">
      <c r="F1214" s="3"/>
    </row>
    <row r="1215" spans="6:6" x14ac:dyDescent="0.25">
      <c r="F1215" s="3"/>
    </row>
    <row r="1216" spans="6:6" x14ac:dyDescent="0.25">
      <c r="F1216" s="3"/>
    </row>
    <row r="1217" spans="6:6" x14ac:dyDescent="0.25">
      <c r="F1217" s="3"/>
    </row>
    <row r="1218" spans="6:6" x14ac:dyDescent="0.25">
      <c r="F1218" s="3"/>
    </row>
    <row r="1219" spans="6:6" x14ac:dyDescent="0.25">
      <c r="F1219" s="3"/>
    </row>
    <row r="1220" spans="6:6" x14ac:dyDescent="0.25">
      <c r="F1220" s="3"/>
    </row>
    <row r="1221" spans="6:6" x14ac:dyDescent="0.25">
      <c r="F1221" s="3"/>
    </row>
    <row r="1222" spans="6:6" x14ac:dyDescent="0.25">
      <c r="F1222" s="3"/>
    </row>
    <row r="1223" spans="6:6" x14ac:dyDescent="0.25">
      <c r="F1223" s="3"/>
    </row>
    <row r="1224" spans="6:6" x14ac:dyDescent="0.25">
      <c r="F1224" s="3"/>
    </row>
    <row r="1225" spans="6:6" x14ac:dyDescent="0.25">
      <c r="F1225" s="3"/>
    </row>
    <row r="1226" spans="6:6" x14ac:dyDescent="0.25">
      <c r="F1226" s="3"/>
    </row>
    <row r="1227" spans="6:6" x14ac:dyDescent="0.25">
      <c r="F1227" s="3"/>
    </row>
    <row r="1228" spans="6:6" x14ac:dyDescent="0.25">
      <c r="F1228" s="3"/>
    </row>
    <row r="1229" spans="6:6" x14ac:dyDescent="0.25">
      <c r="F1229" s="3"/>
    </row>
    <row r="1230" spans="6:6" x14ac:dyDescent="0.25">
      <c r="F1230" s="3"/>
    </row>
    <row r="1231" spans="6:6" x14ac:dyDescent="0.25">
      <c r="F1231" s="3"/>
    </row>
    <row r="1232" spans="6:6" x14ac:dyDescent="0.25">
      <c r="F1232" s="3"/>
    </row>
    <row r="1233" spans="6:6" x14ac:dyDescent="0.25">
      <c r="F1233" s="3"/>
    </row>
    <row r="1234" spans="6:6" x14ac:dyDescent="0.25">
      <c r="F1234" s="3"/>
    </row>
    <row r="1235" spans="6:6" x14ac:dyDescent="0.25">
      <c r="F1235" s="3"/>
    </row>
    <row r="1236" spans="6:6" x14ac:dyDescent="0.25">
      <c r="F1236" s="3"/>
    </row>
    <row r="1237" spans="6:6" x14ac:dyDescent="0.25">
      <c r="F1237" s="3"/>
    </row>
    <row r="1238" spans="6:6" x14ac:dyDescent="0.25">
      <c r="F1238" s="3"/>
    </row>
    <row r="1239" spans="6:6" x14ac:dyDescent="0.25">
      <c r="F1239" s="3"/>
    </row>
    <row r="1240" spans="6:6" x14ac:dyDescent="0.25">
      <c r="F1240" s="3"/>
    </row>
    <row r="1241" spans="6:6" x14ac:dyDescent="0.25">
      <c r="F1241" s="3"/>
    </row>
    <row r="1242" spans="6:6" x14ac:dyDescent="0.25">
      <c r="F1242" s="3"/>
    </row>
    <row r="1243" spans="6:6" x14ac:dyDescent="0.25">
      <c r="F1243" s="3"/>
    </row>
    <row r="1244" spans="6:6" x14ac:dyDescent="0.25">
      <c r="F1244" s="3"/>
    </row>
    <row r="1245" spans="6:6" x14ac:dyDescent="0.25">
      <c r="F1245" s="3"/>
    </row>
    <row r="1246" spans="6:6" x14ac:dyDescent="0.25">
      <c r="F1246" s="3"/>
    </row>
    <row r="1247" spans="6:6" x14ac:dyDescent="0.25">
      <c r="F1247" s="3"/>
    </row>
    <row r="1248" spans="6:6" x14ac:dyDescent="0.25">
      <c r="F1248" s="3"/>
    </row>
    <row r="1249" spans="6:6" x14ac:dyDescent="0.25">
      <c r="F1249" s="3"/>
    </row>
    <row r="1250" spans="6:6" x14ac:dyDescent="0.25">
      <c r="F1250" s="3"/>
    </row>
    <row r="1251" spans="6:6" x14ac:dyDescent="0.25">
      <c r="F1251" s="3"/>
    </row>
    <row r="1252" spans="6:6" x14ac:dyDescent="0.25">
      <c r="F1252" s="3"/>
    </row>
    <row r="1253" spans="6:6" x14ac:dyDescent="0.25">
      <c r="F1253" s="3"/>
    </row>
    <row r="1254" spans="6:6" x14ac:dyDescent="0.25">
      <c r="F1254" s="3"/>
    </row>
    <row r="1255" spans="6:6" x14ac:dyDescent="0.25">
      <c r="F1255" s="3"/>
    </row>
    <row r="1256" spans="6:6" x14ac:dyDescent="0.25">
      <c r="F1256" s="3"/>
    </row>
    <row r="1257" spans="6:6" x14ac:dyDescent="0.25">
      <c r="F1257" s="3"/>
    </row>
    <row r="1258" spans="6:6" x14ac:dyDescent="0.25">
      <c r="F1258" s="3"/>
    </row>
    <row r="1259" spans="6:6" x14ac:dyDescent="0.25">
      <c r="F1259" s="3"/>
    </row>
    <row r="1260" spans="6:6" x14ac:dyDescent="0.25">
      <c r="F1260" s="3"/>
    </row>
    <row r="1261" spans="6:6" x14ac:dyDescent="0.25">
      <c r="F1261" s="3"/>
    </row>
    <row r="1262" spans="6:6" x14ac:dyDescent="0.25">
      <c r="F1262" s="3"/>
    </row>
    <row r="1263" spans="6:6" x14ac:dyDescent="0.25">
      <c r="F1263" s="3"/>
    </row>
    <row r="1264" spans="6:6" x14ac:dyDescent="0.25">
      <c r="F1264" s="3"/>
    </row>
    <row r="1265" spans="6:6" x14ac:dyDescent="0.25">
      <c r="F1265" s="3"/>
    </row>
    <row r="1266" spans="6:6" x14ac:dyDescent="0.25">
      <c r="F1266" s="3"/>
    </row>
    <row r="1267" spans="6:6" x14ac:dyDescent="0.25">
      <c r="F1267" s="3"/>
    </row>
    <row r="1268" spans="6:6" x14ac:dyDescent="0.25">
      <c r="F1268" s="3"/>
    </row>
    <row r="1269" spans="6:6" x14ac:dyDescent="0.25">
      <c r="F1269" s="3"/>
    </row>
    <row r="1270" spans="6:6" x14ac:dyDescent="0.25">
      <c r="F1270" s="3"/>
    </row>
    <row r="1271" spans="6:6" x14ac:dyDescent="0.25">
      <c r="F1271" s="3"/>
    </row>
    <row r="1272" spans="6:6" x14ac:dyDescent="0.25">
      <c r="F1272" s="3"/>
    </row>
    <row r="1273" spans="6:6" x14ac:dyDescent="0.25">
      <c r="F1273" s="3"/>
    </row>
    <row r="1274" spans="6:6" x14ac:dyDescent="0.25">
      <c r="F1274" s="3"/>
    </row>
    <row r="1275" spans="6:6" x14ac:dyDescent="0.25">
      <c r="F1275" s="3"/>
    </row>
    <row r="1276" spans="6:6" x14ac:dyDescent="0.25">
      <c r="F1276" s="3"/>
    </row>
    <row r="1277" spans="6:6" x14ac:dyDescent="0.25">
      <c r="F1277" s="3"/>
    </row>
    <row r="1278" spans="6:6" x14ac:dyDescent="0.25">
      <c r="F1278" s="3"/>
    </row>
    <row r="1279" spans="6:6" x14ac:dyDescent="0.25">
      <c r="F1279" s="3"/>
    </row>
    <row r="1280" spans="6:6" x14ac:dyDescent="0.25">
      <c r="F1280" s="3"/>
    </row>
    <row r="1281" spans="6:6" x14ac:dyDescent="0.25">
      <c r="F1281" s="3"/>
    </row>
    <row r="1282" spans="6:6" x14ac:dyDescent="0.25">
      <c r="F1282" s="3"/>
    </row>
    <row r="1283" spans="6:6" x14ac:dyDescent="0.25">
      <c r="F1283" s="3"/>
    </row>
    <row r="1284" spans="6:6" x14ac:dyDescent="0.25">
      <c r="F1284" s="3"/>
    </row>
    <row r="1285" spans="6:6" x14ac:dyDescent="0.25">
      <c r="F1285" s="3"/>
    </row>
    <row r="1286" spans="6:6" x14ac:dyDescent="0.25">
      <c r="F1286" s="3"/>
    </row>
    <row r="1287" spans="6:6" x14ac:dyDescent="0.25">
      <c r="F1287" s="3"/>
    </row>
    <row r="1288" spans="6:6" x14ac:dyDescent="0.25">
      <c r="F1288" s="3"/>
    </row>
    <row r="1289" spans="6:6" x14ac:dyDescent="0.25">
      <c r="F1289" s="3"/>
    </row>
    <row r="1290" spans="6:6" x14ac:dyDescent="0.25">
      <c r="F1290" s="3"/>
    </row>
    <row r="1291" spans="6:6" x14ac:dyDescent="0.25">
      <c r="F1291" s="3"/>
    </row>
    <row r="1292" spans="6:6" x14ac:dyDescent="0.25">
      <c r="F1292" s="3"/>
    </row>
    <row r="1293" spans="6:6" x14ac:dyDescent="0.25">
      <c r="F1293" s="3"/>
    </row>
    <row r="1294" spans="6:6" x14ac:dyDescent="0.25">
      <c r="F1294" s="3"/>
    </row>
    <row r="1295" spans="6:6" x14ac:dyDescent="0.25">
      <c r="F1295" s="3"/>
    </row>
    <row r="1296" spans="6:6" x14ac:dyDescent="0.25">
      <c r="F1296" s="3"/>
    </row>
    <row r="1297" spans="6:6" x14ac:dyDescent="0.25">
      <c r="F1297" s="3"/>
    </row>
    <row r="1298" spans="6:6" x14ac:dyDescent="0.25">
      <c r="F1298" s="3"/>
    </row>
    <row r="1299" spans="6:6" x14ac:dyDescent="0.25">
      <c r="F1299" s="3"/>
    </row>
    <row r="1300" spans="6:6" x14ac:dyDescent="0.25">
      <c r="F1300" s="3"/>
    </row>
    <row r="1301" spans="6:6" x14ac:dyDescent="0.25">
      <c r="F1301" s="3"/>
    </row>
    <row r="1302" spans="6:6" x14ac:dyDescent="0.25">
      <c r="F1302" s="3"/>
    </row>
    <row r="1303" spans="6:6" x14ac:dyDescent="0.25">
      <c r="F1303" s="3"/>
    </row>
    <row r="1304" spans="6:6" x14ac:dyDescent="0.25">
      <c r="F1304" s="3"/>
    </row>
    <row r="1305" spans="6:6" x14ac:dyDescent="0.25">
      <c r="F1305" s="3"/>
    </row>
    <row r="1306" spans="6:6" x14ac:dyDescent="0.25">
      <c r="F1306" s="3"/>
    </row>
    <row r="1307" spans="6:6" x14ac:dyDescent="0.25">
      <c r="F1307" s="3"/>
    </row>
    <row r="1308" spans="6:6" x14ac:dyDescent="0.25">
      <c r="F1308" s="3"/>
    </row>
    <row r="1309" spans="6:6" x14ac:dyDescent="0.25">
      <c r="F1309" s="3"/>
    </row>
    <row r="1310" spans="6:6" x14ac:dyDescent="0.25">
      <c r="F1310" s="3"/>
    </row>
    <row r="1311" spans="6:6" x14ac:dyDescent="0.25">
      <c r="F1311" s="3"/>
    </row>
    <row r="1312" spans="6:6" x14ac:dyDescent="0.25">
      <c r="F1312" s="3"/>
    </row>
    <row r="1313" spans="6:6" x14ac:dyDescent="0.25">
      <c r="F1313" s="3"/>
    </row>
    <row r="1314" spans="6:6" x14ac:dyDescent="0.25">
      <c r="F1314" s="3"/>
    </row>
    <row r="1315" spans="6:6" x14ac:dyDescent="0.25">
      <c r="F1315" s="3"/>
    </row>
    <row r="1316" spans="6:6" x14ac:dyDescent="0.25">
      <c r="F1316" s="3"/>
    </row>
    <row r="1317" spans="6:6" x14ac:dyDescent="0.25">
      <c r="F1317" s="3"/>
    </row>
    <row r="1318" spans="6:6" x14ac:dyDescent="0.25">
      <c r="F1318" s="3"/>
    </row>
    <row r="1319" spans="6:6" x14ac:dyDescent="0.25">
      <c r="F1319" s="3"/>
    </row>
    <row r="1320" spans="6:6" x14ac:dyDescent="0.25">
      <c r="F1320" s="3"/>
    </row>
    <row r="1321" spans="6:6" x14ac:dyDescent="0.25">
      <c r="F1321" s="3"/>
    </row>
    <row r="1322" spans="6:6" x14ac:dyDescent="0.25">
      <c r="F1322" s="3"/>
    </row>
    <row r="1323" spans="6:6" x14ac:dyDescent="0.25">
      <c r="F1323" s="3"/>
    </row>
    <row r="1324" spans="6:6" x14ac:dyDescent="0.25">
      <c r="F1324" s="3"/>
    </row>
    <row r="1325" spans="6:6" x14ac:dyDescent="0.25">
      <c r="F1325" s="3"/>
    </row>
    <row r="1326" spans="6:6" x14ac:dyDescent="0.25">
      <c r="F1326" s="3"/>
    </row>
    <row r="1327" spans="6:6" x14ac:dyDescent="0.25">
      <c r="F1327" s="3"/>
    </row>
    <row r="1328" spans="6:6" x14ac:dyDescent="0.25">
      <c r="F1328" s="3"/>
    </row>
    <row r="1329" spans="6:6" x14ac:dyDescent="0.25">
      <c r="F1329" s="3"/>
    </row>
    <row r="1330" spans="6:6" x14ac:dyDescent="0.25">
      <c r="F1330" s="3"/>
    </row>
    <row r="1331" spans="6:6" x14ac:dyDescent="0.25">
      <c r="F1331" s="3"/>
    </row>
    <row r="1332" spans="6:6" x14ac:dyDescent="0.25">
      <c r="F1332" s="3"/>
    </row>
    <row r="1333" spans="6:6" x14ac:dyDescent="0.25">
      <c r="F1333" s="3"/>
    </row>
    <row r="1334" spans="6:6" x14ac:dyDescent="0.25">
      <c r="F1334" s="3"/>
    </row>
    <row r="1335" spans="6:6" x14ac:dyDescent="0.25">
      <c r="F1335" s="3"/>
    </row>
    <row r="1336" spans="6:6" x14ac:dyDescent="0.25">
      <c r="F1336" s="3"/>
    </row>
    <row r="1337" spans="6:6" x14ac:dyDescent="0.25">
      <c r="F1337" s="3"/>
    </row>
    <row r="1338" spans="6:6" x14ac:dyDescent="0.25">
      <c r="F1338" s="3"/>
    </row>
    <row r="1339" spans="6:6" x14ac:dyDescent="0.25">
      <c r="F1339" s="3"/>
    </row>
    <row r="1340" spans="6:6" x14ac:dyDescent="0.25">
      <c r="F1340" s="3"/>
    </row>
    <row r="1341" spans="6:6" x14ac:dyDescent="0.25">
      <c r="F1341" s="3"/>
    </row>
    <row r="1342" spans="6:6" x14ac:dyDescent="0.25">
      <c r="F1342" s="3"/>
    </row>
    <row r="1343" spans="6:6" x14ac:dyDescent="0.25">
      <c r="F1343" s="3"/>
    </row>
    <row r="1344" spans="6:6" x14ac:dyDescent="0.25">
      <c r="F1344" s="3"/>
    </row>
    <row r="1345" spans="6:6" x14ac:dyDescent="0.25">
      <c r="F1345" s="3"/>
    </row>
    <row r="1346" spans="6:6" x14ac:dyDescent="0.25">
      <c r="F1346" s="3"/>
    </row>
    <row r="1347" spans="6:6" x14ac:dyDescent="0.25">
      <c r="F1347" s="3"/>
    </row>
    <row r="1348" spans="6:6" x14ac:dyDescent="0.25">
      <c r="F1348" s="3"/>
    </row>
    <row r="1349" spans="6:6" x14ac:dyDescent="0.25">
      <c r="F1349" s="3"/>
    </row>
    <row r="1350" spans="6:6" x14ac:dyDescent="0.25">
      <c r="F1350" s="3"/>
    </row>
    <row r="1351" spans="6:6" x14ac:dyDescent="0.25">
      <c r="F1351" s="3"/>
    </row>
    <row r="1352" spans="6:6" x14ac:dyDescent="0.25">
      <c r="F1352" s="3"/>
    </row>
    <row r="1353" spans="6:6" x14ac:dyDescent="0.25">
      <c r="F1353" s="3"/>
    </row>
    <row r="1354" spans="6:6" x14ac:dyDescent="0.25">
      <c r="F1354" s="3"/>
    </row>
    <row r="1355" spans="6:6" x14ac:dyDescent="0.25">
      <c r="F1355" s="3"/>
    </row>
    <row r="1356" spans="6:6" x14ac:dyDescent="0.25">
      <c r="F1356" s="3"/>
    </row>
    <row r="1357" spans="6:6" x14ac:dyDescent="0.25">
      <c r="F1357" s="3"/>
    </row>
    <row r="1358" spans="6:6" x14ac:dyDescent="0.25">
      <c r="F1358" s="3"/>
    </row>
    <row r="1359" spans="6:6" x14ac:dyDescent="0.25">
      <c r="F1359" s="3"/>
    </row>
    <row r="1360" spans="6:6" x14ac:dyDescent="0.25">
      <c r="F1360" s="3"/>
    </row>
    <row r="1361" spans="6:6" x14ac:dyDescent="0.25">
      <c r="F1361" s="3"/>
    </row>
    <row r="1362" spans="6:6" x14ac:dyDescent="0.25">
      <c r="F1362" s="3"/>
    </row>
    <row r="1363" spans="6:6" x14ac:dyDescent="0.25">
      <c r="F1363" s="3"/>
    </row>
    <row r="1364" spans="6:6" x14ac:dyDescent="0.25">
      <c r="F1364" s="3"/>
    </row>
    <row r="1365" spans="6:6" x14ac:dyDescent="0.25">
      <c r="F1365" s="3"/>
    </row>
    <row r="1366" spans="6:6" x14ac:dyDescent="0.25">
      <c r="F1366" s="3"/>
    </row>
    <row r="1367" spans="6:6" x14ac:dyDescent="0.25">
      <c r="F1367" s="3"/>
    </row>
    <row r="1368" spans="6:6" x14ac:dyDescent="0.25">
      <c r="F1368" s="3"/>
    </row>
    <row r="1369" spans="6:6" x14ac:dyDescent="0.25">
      <c r="F1369" s="3"/>
    </row>
    <row r="1370" spans="6:6" x14ac:dyDescent="0.25">
      <c r="F1370" s="3"/>
    </row>
    <row r="1371" spans="6:6" x14ac:dyDescent="0.25">
      <c r="F1371" s="3"/>
    </row>
    <row r="1372" spans="6:6" x14ac:dyDescent="0.25">
      <c r="F1372" s="3"/>
    </row>
    <row r="1373" spans="6:6" x14ac:dyDescent="0.25">
      <c r="F1373" s="3"/>
    </row>
    <row r="1374" spans="6:6" x14ac:dyDescent="0.25">
      <c r="F1374" s="3"/>
    </row>
    <row r="1375" spans="6:6" x14ac:dyDescent="0.25">
      <c r="F1375" s="3"/>
    </row>
    <row r="1376" spans="6:6" x14ac:dyDescent="0.25">
      <c r="F1376" s="3"/>
    </row>
    <row r="1377" spans="6:6" x14ac:dyDescent="0.25">
      <c r="F1377" s="3"/>
    </row>
    <row r="1378" spans="6:6" x14ac:dyDescent="0.25">
      <c r="F1378" s="3"/>
    </row>
    <row r="1379" spans="6:6" x14ac:dyDescent="0.25">
      <c r="F1379" s="3"/>
    </row>
    <row r="1380" spans="6:6" x14ac:dyDescent="0.25">
      <c r="F1380" s="3"/>
    </row>
    <row r="1381" spans="6:6" x14ac:dyDescent="0.25">
      <c r="F1381" s="3"/>
    </row>
    <row r="1382" spans="6:6" x14ac:dyDescent="0.25">
      <c r="F1382" s="3"/>
    </row>
    <row r="1383" spans="6:6" x14ac:dyDescent="0.25">
      <c r="F1383" s="3"/>
    </row>
    <row r="1384" spans="6:6" x14ac:dyDescent="0.25">
      <c r="F1384" s="3"/>
    </row>
    <row r="1385" spans="6:6" x14ac:dyDescent="0.25">
      <c r="F1385" s="3"/>
    </row>
    <row r="1386" spans="6:6" x14ac:dyDescent="0.25">
      <c r="F1386" s="3"/>
    </row>
    <row r="1387" spans="6:6" x14ac:dyDescent="0.25">
      <c r="F1387" s="3"/>
    </row>
    <row r="1388" spans="6:6" x14ac:dyDescent="0.25">
      <c r="F1388" s="3"/>
    </row>
    <row r="1389" spans="6:6" x14ac:dyDescent="0.25">
      <c r="F1389" s="3"/>
    </row>
    <row r="1390" spans="6:6" x14ac:dyDescent="0.25">
      <c r="F1390" s="3"/>
    </row>
    <row r="1391" spans="6:6" x14ac:dyDescent="0.25">
      <c r="F1391" s="3"/>
    </row>
    <row r="1392" spans="6:6" x14ac:dyDescent="0.25">
      <c r="F1392" s="3"/>
    </row>
    <row r="1393" spans="6:6" x14ac:dyDescent="0.25">
      <c r="F1393" s="3"/>
    </row>
    <row r="1394" spans="6:6" x14ac:dyDescent="0.25">
      <c r="F1394" s="3"/>
    </row>
    <row r="1395" spans="6:6" x14ac:dyDescent="0.25">
      <c r="F1395" s="3"/>
    </row>
    <row r="1396" spans="6:6" x14ac:dyDescent="0.25">
      <c r="F1396" s="3"/>
    </row>
    <row r="1397" spans="6:6" x14ac:dyDescent="0.25">
      <c r="F1397" s="3"/>
    </row>
    <row r="1398" spans="6:6" x14ac:dyDescent="0.25">
      <c r="F1398" s="3"/>
    </row>
    <row r="1399" spans="6:6" x14ac:dyDescent="0.25">
      <c r="F1399" s="3"/>
    </row>
    <row r="1400" spans="6:6" x14ac:dyDescent="0.25">
      <c r="F1400" s="3"/>
    </row>
    <row r="1401" spans="6:6" x14ac:dyDescent="0.25">
      <c r="F1401" s="3"/>
    </row>
    <row r="1402" spans="6:6" x14ac:dyDescent="0.25">
      <c r="F1402" s="3"/>
    </row>
    <row r="1403" spans="6:6" x14ac:dyDescent="0.25">
      <c r="F1403" s="3"/>
    </row>
    <row r="1404" spans="6:6" x14ac:dyDescent="0.25">
      <c r="F1404" s="3"/>
    </row>
    <row r="1405" spans="6:6" x14ac:dyDescent="0.25">
      <c r="F1405" s="3"/>
    </row>
    <row r="1406" spans="6:6" x14ac:dyDescent="0.25">
      <c r="F1406" s="3"/>
    </row>
    <row r="1407" spans="6:6" x14ac:dyDescent="0.25">
      <c r="F1407" s="3"/>
    </row>
    <row r="1408" spans="6:6" x14ac:dyDescent="0.25">
      <c r="F1408" s="3"/>
    </row>
    <row r="1409" spans="6:6" x14ac:dyDescent="0.25">
      <c r="F1409" s="3"/>
    </row>
    <row r="1410" spans="6:6" x14ac:dyDescent="0.25">
      <c r="F1410" s="3"/>
    </row>
    <row r="1411" spans="6:6" x14ac:dyDescent="0.25">
      <c r="F1411" s="3"/>
    </row>
    <row r="1412" spans="6:6" x14ac:dyDescent="0.25">
      <c r="F1412" s="3"/>
    </row>
    <row r="1413" spans="6:6" x14ac:dyDescent="0.25">
      <c r="F1413" s="3"/>
    </row>
    <row r="1414" spans="6:6" x14ac:dyDescent="0.25">
      <c r="F1414" s="3"/>
    </row>
    <row r="1415" spans="6:6" x14ac:dyDescent="0.25">
      <c r="F1415" s="3"/>
    </row>
    <row r="1416" spans="6:6" x14ac:dyDescent="0.25">
      <c r="F1416" s="3"/>
    </row>
    <row r="1417" spans="6:6" x14ac:dyDescent="0.25">
      <c r="F1417" s="3"/>
    </row>
    <row r="1418" spans="6:6" x14ac:dyDescent="0.25">
      <c r="F1418" s="3"/>
    </row>
    <row r="1419" spans="6:6" x14ac:dyDescent="0.25">
      <c r="F1419" s="3"/>
    </row>
    <row r="1420" spans="6:6" x14ac:dyDescent="0.25">
      <c r="F1420" s="3"/>
    </row>
    <row r="1421" spans="6:6" x14ac:dyDescent="0.25">
      <c r="F1421" s="3"/>
    </row>
    <row r="1422" spans="6:6" x14ac:dyDescent="0.25">
      <c r="F1422" s="3"/>
    </row>
    <row r="1423" spans="6:6" x14ac:dyDescent="0.25">
      <c r="F1423" s="3"/>
    </row>
    <row r="1424" spans="6:6" x14ac:dyDescent="0.25">
      <c r="F1424" s="3"/>
    </row>
    <row r="1425" spans="6:6" x14ac:dyDescent="0.25">
      <c r="F1425" s="3"/>
    </row>
    <row r="1426" spans="6:6" x14ac:dyDescent="0.25">
      <c r="F1426" s="3"/>
    </row>
    <row r="1427" spans="6:6" x14ac:dyDescent="0.25">
      <c r="F1427" s="3"/>
    </row>
    <row r="1428" spans="6:6" x14ac:dyDescent="0.25">
      <c r="F1428" s="3"/>
    </row>
    <row r="1429" spans="6:6" x14ac:dyDescent="0.25">
      <c r="F1429" s="3"/>
    </row>
    <row r="1430" spans="6:6" x14ac:dyDescent="0.25">
      <c r="F1430" s="3"/>
    </row>
    <row r="1431" spans="6:6" x14ac:dyDescent="0.25">
      <c r="F1431" s="3"/>
    </row>
    <row r="1432" spans="6:6" x14ac:dyDescent="0.25">
      <c r="F1432" s="3"/>
    </row>
    <row r="1433" spans="6:6" x14ac:dyDescent="0.25">
      <c r="F1433" s="3"/>
    </row>
    <row r="1434" spans="6:6" x14ac:dyDescent="0.25">
      <c r="F1434" s="3"/>
    </row>
    <row r="1435" spans="6:6" x14ac:dyDescent="0.25">
      <c r="F1435" s="3"/>
    </row>
    <row r="1436" spans="6:6" x14ac:dyDescent="0.25">
      <c r="F1436" s="3"/>
    </row>
    <row r="1437" spans="6:6" x14ac:dyDescent="0.25">
      <c r="F1437" s="3"/>
    </row>
    <row r="1438" spans="6:6" x14ac:dyDescent="0.25">
      <c r="F1438" s="3"/>
    </row>
    <row r="1439" spans="6:6" x14ac:dyDescent="0.25">
      <c r="F1439" s="3"/>
    </row>
    <row r="1440" spans="6:6" x14ac:dyDescent="0.25">
      <c r="F1440" s="3"/>
    </row>
    <row r="1441" spans="6:6" x14ac:dyDescent="0.25">
      <c r="F1441" s="3"/>
    </row>
    <row r="1442" spans="6:6" x14ac:dyDescent="0.25">
      <c r="F1442" s="3"/>
    </row>
    <row r="1443" spans="6:6" x14ac:dyDescent="0.25">
      <c r="F1443" s="3"/>
    </row>
    <row r="1444" spans="6:6" x14ac:dyDescent="0.25">
      <c r="F1444" s="3"/>
    </row>
    <row r="1445" spans="6:6" x14ac:dyDescent="0.25">
      <c r="F1445" s="3"/>
    </row>
    <row r="1446" spans="6:6" x14ac:dyDescent="0.25">
      <c r="F1446" s="3"/>
    </row>
    <row r="1447" spans="6:6" x14ac:dyDescent="0.25">
      <c r="F1447" s="3"/>
    </row>
    <row r="1448" spans="6:6" x14ac:dyDescent="0.25">
      <c r="F1448" s="3"/>
    </row>
    <row r="1449" spans="6:6" x14ac:dyDescent="0.25">
      <c r="F1449" s="3"/>
    </row>
    <row r="1450" spans="6:6" x14ac:dyDescent="0.25">
      <c r="F1450" s="3"/>
    </row>
    <row r="1451" spans="6:6" x14ac:dyDescent="0.25">
      <c r="F1451" s="3"/>
    </row>
    <row r="1452" spans="6:6" x14ac:dyDescent="0.25">
      <c r="F1452" s="3"/>
    </row>
    <row r="1453" spans="6:6" x14ac:dyDescent="0.25">
      <c r="F1453" s="3"/>
    </row>
    <row r="1454" spans="6:6" x14ac:dyDescent="0.25">
      <c r="F1454" s="3"/>
    </row>
    <row r="1455" spans="6:6" x14ac:dyDescent="0.25">
      <c r="F1455" s="3"/>
    </row>
    <row r="1456" spans="6:6" x14ac:dyDescent="0.25">
      <c r="F1456" s="3"/>
    </row>
    <row r="1457" spans="6:6" x14ac:dyDescent="0.25">
      <c r="F1457" s="3"/>
    </row>
    <row r="1458" spans="6:6" x14ac:dyDescent="0.25">
      <c r="F1458" s="3"/>
    </row>
    <row r="1459" spans="6:6" x14ac:dyDescent="0.25">
      <c r="F1459" s="3"/>
    </row>
    <row r="1460" spans="6:6" x14ac:dyDescent="0.25">
      <c r="F1460" s="3"/>
    </row>
    <row r="1461" spans="6:6" x14ac:dyDescent="0.25">
      <c r="F1461" s="3"/>
    </row>
    <row r="1462" spans="6:6" x14ac:dyDescent="0.25">
      <c r="F1462" s="3"/>
    </row>
    <row r="1463" spans="6:6" x14ac:dyDescent="0.25">
      <c r="F1463" s="3"/>
    </row>
    <row r="1464" spans="6:6" x14ac:dyDescent="0.25">
      <c r="F1464" s="3"/>
    </row>
    <row r="1465" spans="6:6" x14ac:dyDescent="0.25">
      <c r="F1465" s="3"/>
    </row>
    <row r="1466" spans="6:6" x14ac:dyDescent="0.25">
      <c r="F1466" s="3"/>
    </row>
    <row r="1467" spans="6:6" x14ac:dyDescent="0.25">
      <c r="F1467" s="3"/>
    </row>
    <row r="1468" spans="6:6" x14ac:dyDescent="0.25">
      <c r="F1468" s="3"/>
    </row>
    <row r="1469" spans="6:6" x14ac:dyDescent="0.25">
      <c r="F1469" s="3"/>
    </row>
    <row r="1470" spans="6:6" x14ac:dyDescent="0.25">
      <c r="F1470" s="3"/>
    </row>
    <row r="1471" spans="6:6" x14ac:dyDescent="0.25">
      <c r="F1471" s="3"/>
    </row>
    <row r="1472" spans="6:6" x14ac:dyDescent="0.25">
      <c r="F1472" s="3"/>
    </row>
    <row r="1473" spans="6:6" x14ac:dyDescent="0.25">
      <c r="F1473" s="3"/>
    </row>
    <row r="1474" spans="6:6" x14ac:dyDescent="0.25">
      <c r="F1474" s="3"/>
    </row>
    <row r="1475" spans="6:6" x14ac:dyDescent="0.25">
      <c r="F1475" s="3"/>
    </row>
    <row r="1476" spans="6:6" x14ac:dyDescent="0.25">
      <c r="F1476" s="3"/>
    </row>
    <row r="1477" spans="6:6" x14ac:dyDescent="0.25">
      <c r="F1477" s="3"/>
    </row>
    <row r="1478" spans="6:6" x14ac:dyDescent="0.25">
      <c r="F1478" s="3"/>
    </row>
    <row r="1479" spans="6:6" x14ac:dyDescent="0.25">
      <c r="F1479" s="3"/>
    </row>
    <row r="1480" spans="6:6" x14ac:dyDescent="0.25">
      <c r="F1480" s="3"/>
    </row>
    <row r="1481" spans="6:6" x14ac:dyDescent="0.25">
      <c r="F1481" s="3"/>
    </row>
    <row r="1482" spans="6:6" x14ac:dyDescent="0.25">
      <c r="F1482" s="3"/>
    </row>
    <row r="1483" spans="6:6" x14ac:dyDescent="0.25">
      <c r="F1483" s="3"/>
    </row>
    <row r="1484" spans="6:6" x14ac:dyDescent="0.25">
      <c r="F1484" s="3"/>
    </row>
    <row r="1485" spans="6:6" x14ac:dyDescent="0.25">
      <c r="F1485" s="3"/>
    </row>
    <row r="1486" spans="6:6" x14ac:dyDescent="0.25">
      <c r="F1486" s="3"/>
    </row>
    <row r="1487" spans="6:6" x14ac:dyDescent="0.25">
      <c r="F1487" s="3"/>
    </row>
    <row r="1488" spans="6:6" x14ac:dyDescent="0.25">
      <c r="F1488" s="3"/>
    </row>
    <row r="1489" spans="6:6" x14ac:dyDescent="0.25">
      <c r="F1489" s="3"/>
    </row>
    <row r="1490" spans="6:6" x14ac:dyDescent="0.25">
      <c r="F1490" s="3"/>
    </row>
    <row r="1491" spans="6:6" x14ac:dyDescent="0.25">
      <c r="F1491" s="3"/>
    </row>
    <row r="1492" spans="6:6" x14ac:dyDescent="0.25">
      <c r="F1492" s="3"/>
    </row>
    <row r="1493" spans="6:6" x14ac:dyDescent="0.25">
      <c r="F1493" s="3"/>
    </row>
    <row r="1494" spans="6:6" x14ac:dyDescent="0.25">
      <c r="F1494" s="3"/>
    </row>
    <row r="1495" spans="6:6" x14ac:dyDescent="0.25">
      <c r="F1495" s="3"/>
    </row>
    <row r="1496" spans="6:6" x14ac:dyDescent="0.25">
      <c r="F1496" s="3"/>
    </row>
    <row r="1497" spans="6:6" x14ac:dyDescent="0.25">
      <c r="F1497" s="3"/>
    </row>
    <row r="1498" spans="6:6" x14ac:dyDescent="0.25">
      <c r="F1498" s="3"/>
    </row>
    <row r="1499" spans="6:6" x14ac:dyDescent="0.25">
      <c r="F1499" s="3"/>
    </row>
    <row r="1500" spans="6:6" x14ac:dyDescent="0.25">
      <c r="F1500" s="3"/>
    </row>
    <row r="1501" spans="6:6" x14ac:dyDescent="0.25">
      <c r="F1501" s="3"/>
    </row>
    <row r="1502" spans="6:6" x14ac:dyDescent="0.25">
      <c r="F1502" s="3"/>
    </row>
    <row r="1503" spans="6:6" x14ac:dyDescent="0.25">
      <c r="F1503" s="3"/>
    </row>
    <row r="1504" spans="6:6" x14ac:dyDescent="0.25">
      <c r="F1504" s="3"/>
    </row>
    <row r="1505" spans="6:6" x14ac:dyDescent="0.25">
      <c r="F1505" s="3"/>
    </row>
    <row r="1506" spans="6:6" x14ac:dyDescent="0.25">
      <c r="F1506" s="3"/>
    </row>
    <row r="1507" spans="6:6" x14ac:dyDescent="0.25">
      <c r="F1507" s="3"/>
    </row>
    <row r="1508" spans="6:6" x14ac:dyDescent="0.25">
      <c r="F1508" s="3"/>
    </row>
    <row r="1509" spans="6:6" x14ac:dyDescent="0.25">
      <c r="F1509" s="3"/>
    </row>
    <row r="1510" spans="6:6" x14ac:dyDescent="0.25">
      <c r="F1510" s="3"/>
    </row>
    <row r="1511" spans="6:6" x14ac:dyDescent="0.25">
      <c r="F1511" s="3"/>
    </row>
    <row r="1512" spans="6:6" x14ac:dyDescent="0.25">
      <c r="F1512" s="3"/>
    </row>
    <row r="1513" spans="6:6" x14ac:dyDescent="0.25">
      <c r="F1513" s="3"/>
    </row>
    <row r="1514" spans="6:6" x14ac:dyDescent="0.25">
      <c r="F1514" s="3"/>
    </row>
    <row r="1515" spans="6:6" x14ac:dyDescent="0.25">
      <c r="F1515" s="3"/>
    </row>
    <row r="1516" spans="6:6" x14ac:dyDescent="0.25">
      <c r="F1516" s="3"/>
    </row>
    <row r="1517" spans="6:6" x14ac:dyDescent="0.25">
      <c r="F1517" s="3"/>
    </row>
    <row r="1518" spans="6:6" x14ac:dyDescent="0.25">
      <c r="F1518" s="3"/>
    </row>
    <row r="1519" spans="6:6" x14ac:dyDescent="0.25">
      <c r="F1519" s="3"/>
    </row>
    <row r="1520" spans="6:6" x14ac:dyDescent="0.25">
      <c r="F1520" s="3"/>
    </row>
    <row r="1521" spans="6:6" x14ac:dyDescent="0.25">
      <c r="F1521" s="3"/>
    </row>
    <row r="1522" spans="6:6" x14ac:dyDescent="0.25">
      <c r="F1522" s="3"/>
    </row>
    <row r="1523" spans="6:6" x14ac:dyDescent="0.25">
      <c r="F1523" s="3"/>
    </row>
    <row r="1524" spans="6:6" x14ac:dyDescent="0.25">
      <c r="F1524" s="3"/>
    </row>
    <row r="1525" spans="6:6" x14ac:dyDescent="0.25">
      <c r="F1525" s="3"/>
    </row>
    <row r="1526" spans="6:6" x14ac:dyDescent="0.25">
      <c r="F1526" s="3"/>
    </row>
    <row r="1527" spans="6:6" x14ac:dyDescent="0.25">
      <c r="F1527" s="3"/>
    </row>
    <row r="1528" spans="6:6" x14ac:dyDescent="0.25">
      <c r="F1528" s="3"/>
    </row>
    <row r="1529" spans="6:6" x14ac:dyDescent="0.25">
      <c r="F1529" s="3"/>
    </row>
    <row r="1530" spans="6:6" x14ac:dyDescent="0.25">
      <c r="F1530" s="3"/>
    </row>
    <row r="1531" spans="6:6" x14ac:dyDescent="0.25">
      <c r="F1531" s="3"/>
    </row>
    <row r="1532" spans="6:6" x14ac:dyDescent="0.25">
      <c r="F1532" s="3"/>
    </row>
    <row r="1533" spans="6:6" x14ac:dyDescent="0.25">
      <c r="F1533" s="3"/>
    </row>
    <row r="1534" spans="6:6" x14ac:dyDescent="0.25">
      <c r="F1534" s="3"/>
    </row>
    <row r="1535" spans="6:6" x14ac:dyDescent="0.25">
      <c r="F1535" s="3"/>
    </row>
    <row r="1536" spans="6:6" x14ac:dyDescent="0.25">
      <c r="F1536" s="3"/>
    </row>
    <row r="1537" spans="6:6" x14ac:dyDescent="0.25">
      <c r="F1537" s="3"/>
    </row>
    <row r="1538" spans="6:6" x14ac:dyDescent="0.25">
      <c r="F1538" s="3"/>
    </row>
    <row r="1539" spans="6:6" x14ac:dyDescent="0.25">
      <c r="F1539" s="3"/>
    </row>
    <row r="1540" spans="6:6" x14ac:dyDescent="0.25">
      <c r="F1540" s="3"/>
    </row>
    <row r="1541" spans="6:6" x14ac:dyDescent="0.25">
      <c r="F1541" s="3"/>
    </row>
    <row r="1542" spans="6:6" x14ac:dyDescent="0.25">
      <c r="F1542" s="3"/>
    </row>
    <row r="1543" spans="6:6" x14ac:dyDescent="0.25">
      <c r="F1543" s="3"/>
    </row>
    <row r="1544" spans="6:6" x14ac:dyDescent="0.25">
      <c r="F1544" s="3"/>
    </row>
    <row r="1545" spans="6:6" x14ac:dyDescent="0.25">
      <c r="F1545" s="3"/>
    </row>
    <row r="1546" spans="6:6" x14ac:dyDescent="0.25">
      <c r="F1546" s="3"/>
    </row>
    <row r="1547" spans="6:6" x14ac:dyDescent="0.25">
      <c r="F1547" s="3"/>
    </row>
    <row r="1548" spans="6:6" x14ac:dyDescent="0.25">
      <c r="F1548" s="3"/>
    </row>
    <row r="1549" spans="6:6" x14ac:dyDescent="0.25">
      <c r="F1549" s="3"/>
    </row>
    <row r="1550" spans="6:6" x14ac:dyDescent="0.25">
      <c r="F1550" s="3"/>
    </row>
    <row r="1551" spans="6:6" x14ac:dyDescent="0.25">
      <c r="F1551" s="3"/>
    </row>
    <row r="1552" spans="6:6" x14ac:dyDescent="0.25">
      <c r="F1552" s="3"/>
    </row>
    <row r="1553" spans="6:6" x14ac:dyDescent="0.25">
      <c r="F1553" s="3"/>
    </row>
    <row r="1554" spans="6:6" x14ac:dyDescent="0.25">
      <c r="F1554" s="3"/>
    </row>
    <row r="1555" spans="6:6" x14ac:dyDescent="0.25">
      <c r="F1555" s="3"/>
    </row>
    <row r="1556" spans="6:6" x14ac:dyDescent="0.25">
      <c r="F1556" s="3"/>
    </row>
    <row r="1557" spans="6:6" x14ac:dyDescent="0.25">
      <c r="F1557" s="3"/>
    </row>
    <row r="1558" spans="6:6" x14ac:dyDescent="0.25">
      <c r="F1558" s="3"/>
    </row>
    <row r="1559" spans="6:6" x14ac:dyDescent="0.25">
      <c r="F1559" s="3"/>
    </row>
    <row r="1560" spans="6:6" x14ac:dyDescent="0.25">
      <c r="F1560" s="3"/>
    </row>
    <row r="1561" spans="6:6" x14ac:dyDescent="0.25">
      <c r="F1561" s="3"/>
    </row>
    <row r="1562" spans="6:6" x14ac:dyDescent="0.25">
      <c r="F1562" s="3"/>
    </row>
    <row r="1563" spans="6:6" x14ac:dyDescent="0.25">
      <c r="F1563" s="3"/>
    </row>
    <row r="1564" spans="6:6" x14ac:dyDescent="0.25">
      <c r="F1564" s="3"/>
    </row>
    <row r="1565" spans="6:6" x14ac:dyDescent="0.25">
      <c r="F1565" s="3"/>
    </row>
    <row r="1566" spans="6:6" x14ac:dyDescent="0.25">
      <c r="F1566" s="3"/>
    </row>
    <row r="1567" spans="6:6" x14ac:dyDescent="0.25">
      <c r="F1567" s="3"/>
    </row>
    <row r="1568" spans="6:6" x14ac:dyDescent="0.25">
      <c r="F1568" s="3"/>
    </row>
    <row r="1569" spans="6:6" x14ac:dyDescent="0.25">
      <c r="F1569" s="3"/>
    </row>
    <row r="1570" spans="6:6" x14ac:dyDescent="0.25">
      <c r="F1570" s="3"/>
    </row>
    <row r="1571" spans="6:6" x14ac:dyDescent="0.25">
      <c r="F1571" s="3"/>
    </row>
    <row r="1572" spans="6:6" x14ac:dyDescent="0.25">
      <c r="F1572" s="3"/>
    </row>
    <row r="1573" spans="6:6" x14ac:dyDescent="0.25">
      <c r="F1573" s="3"/>
    </row>
    <row r="1574" spans="6:6" x14ac:dyDescent="0.25">
      <c r="F1574" s="3"/>
    </row>
    <row r="1575" spans="6:6" x14ac:dyDescent="0.25">
      <c r="F1575" s="3"/>
    </row>
    <row r="1576" spans="6:6" x14ac:dyDescent="0.25">
      <c r="F1576" s="3"/>
    </row>
    <row r="1577" spans="6:6" x14ac:dyDescent="0.25">
      <c r="F1577" s="3"/>
    </row>
    <row r="1578" spans="6:6" x14ac:dyDescent="0.25">
      <c r="F1578" s="3"/>
    </row>
    <row r="1579" spans="6:6" x14ac:dyDescent="0.25">
      <c r="F1579" s="3"/>
    </row>
    <row r="1580" spans="6:6" x14ac:dyDescent="0.25">
      <c r="F1580" s="3"/>
    </row>
    <row r="1581" spans="6:6" x14ac:dyDescent="0.25">
      <c r="F1581" s="3"/>
    </row>
    <row r="1582" spans="6:6" x14ac:dyDescent="0.25">
      <c r="F1582" s="3"/>
    </row>
    <row r="1583" spans="6:6" x14ac:dyDescent="0.25">
      <c r="F1583" s="3"/>
    </row>
    <row r="1584" spans="6:6" x14ac:dyDescent="0.25">
      <c r="F1584" s="3"/>
    </row>
    <row r="1585" spans="6:6" x14ac:dyDescent="0.25">
      <c r="F1585" s="3"/>
    </row>
    <row r="1586" spans="6:6" x14ac:dyDescent="0.25">
      <c r="F1586" s="3"/>
    </row>
    <row r="1587" spans="6:6" x14ac:dyDescent="0.25">
      <c r="F1587" s="3"/>
    </row>
    <row r="1588" spans="6:6" x14ac:dyDescent="0.25">
      <c r="F1588" s="3"/>
    </row>
    <row r="1589" spans="6:6" x14ac:dyDescent="0.25">
      <c r="F1589" s="3"/>
    </row>
    <row r="1590" spans="6:6" x14ac:dyDescent="0.25">
      <c r="F1590" s="3"/>
    </row>
    <row r="1591" spans="6:6" x14ac:dyDescent="0.25">
      <c r="F1591" s="3"/>
    </row>
    <row r="1592" spans="6:6" x14ac:dyDescent="0.25">
      <c r="F1592" s="3"/>
    </row>
    <row r="1593" spans="6:6" x14ac:dyDescent="0.25">
      <c r="F1593" s="3"/>
    </row>
    <row r="1594" spans="6:6" x14ac:dyDescent="0.25">
      <c r="F1594" s="3"/>
    </row>
    <row r="1595" spans="6:6" x14ac:dyDescent="0.25">
      <c r="F1595" s="3"/>
    </row>
    <row r="1596" spans="6:6" x14ac:dyDescent="0.25">
      <c r="F1596" s="3"/>
    </row>
    <row r="1597" spans="6:6" x14ac:dyDescent="0.25">
      <c r="F1597" s="3"/>
    </row>
    <row r="1598" spans="6:6" x14ac:dyDescent="0.25">
      <c r="F1598" s="3"/>
    </row>
    <row r="1599" spans="6:6" x14ac:dyDescent="0.25">
      <c r="F1599" s="3"/>
    </row>
    <row r="1600" spans="6:6" x14ac:dyDescent="0.25">
      <c r="F1600" s="3"/>
    </row>
    <row r="1601" spans="6:6" x14ac:dyDescent="0.25">
      <c r="F1601" s="3"/>
    </row>
    <row r="1602" spans="6:6" x14ac:dyDescent="0.25">
      <c r="F1602" s="3"/>
    </row>
    <row r="1603" spans="6:6" x14ac:dyDescent="0.25">
      <c r="F1603" s="3"/>
    </row>
    <row r="1604" spans="6:6" x14ac:dyDescent="0.25">
      <c r="F1604" s="3"/>
    </row>
    <row r="1605" spans="6:6" x14ac:dyDescent="0.25">
      <c r="F1605" s="3"/>
    </row>
    <row r="1606" spans="6:6" x14ac:dyDescent="0.25">
      <c r="F1606" s="3"/>
    </row>
    <row r="1607" spans="6:6" x14ac:dyDescent="0.25">
      <c r="F1607" s="3"/>
    </row>
    <row r="1608" spans="6:6" x14ac:dyDescent="0.25">
      <c r="F1608" s="3"/>
    </row>
    <row r="1609" spans="6:6" x14ac:dyDescent="0.25">
      <c r="F1609" s="3"/>
    </row>
    <row r="1610" spans="6:6" x14ac:dyDescent="0.25">
      <c r="F1610" s="3"/>
    </row>
    <row r="1611" spans="6:6" x14ac:dyDescent="0.25">
      <c r="F1611" s="3"/>
    </row>
    <row r="1612" spans="6:6" x14ac:dyDescent="0.25">
      <c r="F1612" s="3"/>
    </row>
    <row r="1613" spans="6:6" x14ac:dyDescent="0.25">
      <c r="F1613" s="3"/>
    </row>
    <row r="1614" spans="6:6" x14ac:dyDescent="0.25">
      <c r="F1614" s="3"/>
    </row>
    <row r="1615" spans="6:6" x14ac:dyDescent="0.25">
      <c r="F1615" s="3"/>
    </row>
    <row r="1616" spans="6:6" x14ac:dyDescent="0.25">
      <c r="F1616" s="3"/>
    </row>
    <row r="1617" spans="6:6" x14ac:dyDescent="0.25">
      <c r="F1617" s="3"/>
    </row>
    <row r="1618" spans="6:6" x14ac:dyDescent="0.25">
      <c r="F1618" s="3"/>
    </row>
    <row r="1619" spans="6:6" x14ac:dyDescent="0.25">
      <c r="F1619" s="3"/>
    </row>
    <row r="1620" spans="6:6" x14ac:dyDescent="0.25">
      <c r="F1620" s="3"/>
    </row>
    <row r="1621" spans="6:6" x14ac:dyDescent="0.25">
      <c r="F1621" s="3"/>
    </row>
    <row r="1622" spans="6:6" x14ac:dyDescent="0.25">
      <c r="F1622" s="3"/>
    </row>
    <row r="1623" spans="6:6" x14ac:dyDescent="0.25">
      <c r="F1623" s="3"/>
    </row>
    <row r="1624" spans="6:6" x14ac:dyDescent="0.25">
      <c r="F1624" s="3"/>
    </row>
    <row r="1625" spans="6:6" x14ac:dyDescent="0.25">
      <c r="F1625" s="3"/>
    </row>
    <row r="1626" spans="6:6" x14ac:dyDescent="0.25">
      <c r="F1626" s="3"/>
    </row>
    <row r="1627" spans="6:6" x14ac:dyDescent="0.25">
      <c r="F1627" s="3"/>
    </row>
    <row r="1628" spans="6:6" x14ac:dyDescent="0.25">
      <c r="F1628" s="3"/>
    </row>
    <row r="1629" spans="6:6" x14ac:dyDescent="0.25">
      <c r="F1629" s="3"/>
    </row>
    <row r="1630" spans="6:6" x14ac:dyDescent="0.25">
      <c r="F1630" s="3"/>
    </row>
    <row r="1631" spans="6:6" x14ac:dyDescent="0.25">
      <c r="F1631" s="3"/>
    </row>
    <row r="1632" spans="6:6" x14ac:dyDescent="0.25">
      <c r="F1632" s="3"/>
    </row>
    <row r="1633" spans="6:6" x14ac:dyDescent="0.25">
      <c r="F1633" s="3"/>
    </row>
    <row r="1634" spans="6:6" x14ac:dyDescent="0.25">
      <c r="F1634" s="3"/>
    </row>
    <row r="1635" spans="6:6" x14ac:dyDescent="0.25">
      <c r="F1635" s="3"/>
    </row>
    <row r="1636" spans="6:6" x14ac:dyDescent="0.25">
      <c r="F1636" s="3"/>
    </row>
    <row r="1637" spans="6:6" x14ac:dyDescent="0.25">
      <c r="F1637" s="3"/>
    </row>
    <row r="1638" spans="6:6" x14ac:dyDescent="0.25">
      <c r="F1638" s="3"/>
    </row>
    <row r="1639" spans="6:6" x14ac:dyDescent="0.25">
      <c r="F1639" s="3"/>
    </row>
    <row r="1640" spans="6:6" x14ac:dyDescent="0.25">
      <c r="F1640" s="3"/>
    </row>
    <row r="1641" spans="6:6" x14ac:dyDescent="0.25">
      <c r="F1641" s="3"/>
    </row>
    <row r="1642" spans="6:6" x14ac:dyDescent="0.25">
      <c r="F1642" s="3"/>
    </row>
    <row r="1643" spans="6:6" x14ac:dyDescent="0.25">
      <c r="F1643" s="3"/>
    </row>
    <row r="1644" spans="6:6" x14ac:dyDescent="0.25">
      <c r="F1644" s="3"/>
    </row>
    <row r="1645" spans="6:6" x14ac:dyDescent="0.25">
      <c r="F1645" s="3"/>
    </row>
    <row r="1646" spans="6:6" x14ac:dyDescent="0.25">
      <c r="F1646" s="3"/>
    </row>
    <row r="1647" spans="6:6" x14ac:dyDescent="0.25">
      <c r="F1647" s="3"/>
    </row>
    <row r="1648" spans="6:6" x14ac:dyDescent="0.25">
      <c r="F1648" s="3"/>
    </row>
    <row r="1649" spans="6:6" x14ac:dyDescent="0.25">
      <c r="F1649" s="3"/>
    </row>
    <row r="1650" spans="6:6" x14ac:dyDescent="0.25">
      <c r="F1650" s="3"/>
    </row>
    <row r="1651" spans="6:6" x14ac:dyDescent="0.25">
      <c r="F1651" s="3"/>
    </row>
    <row r="1652" spans="6:6" x14ac:dyDescent="0.25">
      <c r="F1652" s="3"/>
    </row>
    <row r="1653" spans="6:6" x14ac:dyDescent="0.25">
      <c r="F1653" s="3"/>
    </row>
    <row r="1654" spans="6:6" x14ac:dyDescent="0.25">
      <c r="F1654" s="3"/>
    </row>
    <row r="1655" spans="6:6" x14ac:dyDescent="0.25">
      <c r="F1655" s="3"/>
    </row>
    <row r="1656" spans="6:6" x14ac:dyDescent="0.25">
      <c r="F1656" s="3"/>
    </row>
    <row r="1657" spans="6:6" x14ac:dyDescent="0.25">
      <c r="F1657" s="3"/>
    </row>
    <row r="1658" spans="6:6" x14ac:dyDescent="0.25">
      <c r="F1658" s="3"/>
    </row>
    <row r="1659" spans="6:6" x14ac:dyDescent="0.25">
      <c r="F1659" s="3"/>
    </row>
    <row r="1660" spans="6:6" x14ac:dyDescent="0.25">
      <c r="F1660" s="3"/>
    </row>
    <row r="1661" spans="6:6" x14ac:dyDescent="0.25">
      <c r="F1661" s="3"/>
    </row>
    <row r="1662" spans="6:6" x14ac:dyDescent="0.25">
      <c r="F1662" s="3"/>
    </row>
    <row r="1663" spans="6:6" x14ac:dyDescent="0.25">
      <c r="F1663" s="3"/>
    </row>
    <row r="1664" spans="6:6" x14ac:dyDescent="0.25">
      <c r="F1664" s="3"/>
    </row>
    <row r="1665" spans="6:6" x14ac:dyDescent="0.25">
      <c r="F1665" s="3"/>
    </row>
    <row r="1666" spans="6:6" x14ac:dyDescent="0.25">
      <c r="F1666" s="3"/>
    </row>
    <row r="1667" spans="6:6" x14ac:dyDescent="0.25">
      <c r="F1667" s="3"/>
    </row>
    <row r="1668" spans="6:6" x14ac:dyDescent="0.25">
      <c r="F1668" s="3"/>
    </row>
    <row r="1669" spans="6:6" x14ac:dyDescent="0.25">
      <c r="F1669" s="3"/>
    </row>
    <row r="1670" spans="6:6" x14ac:dyDescent="0.25">
      <c r="F1670" s="3"/>
    </row>
    <row r="1671" spans="6:6" x14ac:dyDescent="0.25">
      <c r="F1671" s="3"/>
    </row>
    <row r="1672" spans="6:6" x14ac:dyDescent="0.25">
      <c r="F1672" s="3"/>
    </row>
    <row r="1673" spans="6:6" x14ac:dyDescent="0.25">
      <c r="F1673" s="3"/>
    </row>
    <row r="1674" spans="6:6" x14ac:dyDescent="0.25">
      <c r="F1674" s="3"/>
    </row>
    <row r="1675" spans="6:6" x14ac:dyDescent="0.25">
      <c r="F1675" s="3"/>
    </row>
    <row r="1676" spans="6:6" x14ac:dyDescent="0.25">
      <c r="F1676" s="3"/>
    </row>
    <row r="1677" spans="6:6" x14ac:dyDescent="0.25">
      <c r="F1677" s="3"/>
    </row>
    <row r="1678" spans="6:6" x14ac:dyDescent="0.25">
      <c r="F1678" s="3"/>
    </row>
    <row r="1679" spans="6:6" x14ac:dyDescent="0.25">
      <c r="F1679" s="3"/>
    </row>
    <row r="1680" spans="6:6" x14ac:dyDescent="0.25">
      <c r="F1680" s="3"/>
    </row>
    <row r="1681" spans="6:6" x14ac:dyDescent="0.25">
      <c r="F1681" s="3"/>
    </row>
    <row r="1682" spans="6:6" x14ac:dyDescent="0.25">
      <c r="F1682" s="3"/>
    </row>
    <row r="1683" spans="6:6" x14ac:dyDescent="0.25">
      <c r="F1683" s="3"/>
    </row>
    <row r="1684" spans="6:6" x14ac:dyDescent="0.25">
      <c r="F1684" s="3"/>
    </row>
    <row r="1685" spans="6:6" x14ac:dyDescent="0.25">
      <c r="F1685" s="3"/>
    </row>
    <row r="1686" spans="6:6" x14ac:dyDescent="0.25">
      <c r="F1686" s="3"/>
    </row>
    <row r="1687" spans="6:6" x14ac:dyDescent="0.25">
      <c r="F1687" s="3"/>
    </row>
    <row r="1688" spans="6:6" x14ac:dyDescent="0.25">
      <c r="F1688" s="3"/>
    </row>
    <row r="1689" spans="6:6" x14ac:dyDescent="0.25">
      <c r="F1689" s="3"/>
    </row>
    <row r="1690" spans="6:6" x14ac:dyDescent="0.25">
      <c r="F1690" s="3"/>
    </row>
    <row r="1691" spans="6:6" x14ac:dyDescent="0.25">
      <c r="F1691" s="3"/>
    </row>
    <row r="1692" spans="6:6" x14ac:dyDescent="0.25">
      <c r="F1692" s="3"/>
    </row>
    <row r="1693" spans="6:6" x14ac:dyDescent="0.25">
      <c r="F1693" s="3"/>
    </row>
    <row r="1694" spans="6:6" x14ac:dyDescent="0.25">
      <c r="F1694" s="3"/>
    </row>
    <row r="1695" spans="6:6" x14ac:dyDescent="0.25">
      <c r="F1695" s="3"/>
    </row>
    <row r="1696" spans="6:6" x14ac:dyDescent="0.25">
      <c r="F1696" s="3"/>
    </row>
    <row r="1697" spans="6:6" x14ac:dyDescent="0.25">
      <c r="F1697" s="3"/>
    </row>
    <row r="1698" spans="6:6" x14ac:dyDescent="0.25">
      <c r="F1698" s="3"/>
    </row>
    <row r="1699" spans="6:6" x14ac:dyDescent="0.25">
      <c r="F1699" s="3"/>
    </row>
    <row r="1700" spans="6:6" x14ac:dyDescent="0.25">
      <c r="F1700" s="3"/>
    </row>
    <row r="1701" spans="6:6" x14ac:dyDescent="0.25">
      <c r="F1701" s="3"/>
    </row>
    <row r="1702" spans="6:6" x14ac:dyDescent="0.25">
      <c r="F1702" s="3"/>
    </row>
    <row r="1703" spans="6:6" x14ac:dyDescent="0.25">
      <c r="F1703" s="3"/>
    </row>
    <row r="1704" spans="6:6" x14ac:dyDescent="0.25">
      <c r="F1704" s="3"/>
    </row>
    <row r="1705" spans="6:6" x14ac:dyDescent="0.25">
      <c r="F1705" s="3"/>
    </row>
    <row r="1706" spans="6:6" x14ac:dyDescent="0.25">
      <c r="F1706" s="3"/>
    </row>
    <row r="1707" spans="6:6" x14ac:dyDescent="0.25">
      <c r="F1707" s="3"/>
    </row>
    <row r="1708" spans="6:6" x14ac:dyDescent="0.25">
      <c r="F1708" s="3"/>
    </row>
    <row r="1709" spans="6:6" x14ac:dyDescent="0.25">
      <c r="F1709" s="3"/>
    </row>
    <row r="1710" spans="6:6" x14ac:dyDescent="0.25">
      <c r="F1710" s="3"/>
    </row>
    <row r="1711" spans="6:6" x14ac:dyDescent="0.25">
      <c r="F1711" s="3"/>
    </row>
    <row r="1712" spans="6:6" x14ac:dyDescent="0.25">
      <c r="F1712" s="3"/>
    </row>
    <row r="1713" spans="6:6" x14ac:dyDescent="0.25">
      <c r="F1713" s="3"/>
    </row>
    <row r="1714" spans="6:6" x14ac:dyDescent="0.25">
      <c r="F1714" s="3"/>
    </row>
    <row r="1715" spans="6:6" x14ac:dyDescent="0.25">
      <c r="F1715" s="3"/>
    </row>
    <row r="1716" spans="6:6" x14ac:dyDescent="0.25">
      <c r="F1716" s="3"/>
    </row>
    <row r="1717" spans="6:6" x14ac:dyDescent="0.25">
      <c r="F1717" s="3"/>
    </row>
    <row r="1718" spans="6:6" x14ac:dyDescent="0.25">
      <c r="F1718" s="3"/>
    </row>
    <row r="1719" spans="6:6" x14ac:dyDescent="0.25">
      <c r="F1719" s="3"/>
    </row>
    <row r="1720" spans="6:6" x14ac:dyDescent="0.25">
      <c r="F1720" s="3"/>
    </row>
    <row r="1721" spans="6:6" x14ac:dyDescent="0.25">
      <c r="F1721" s="3"/>
    </row>
    <row r="1722" spans="6:6" x14ac:dyDescent="0.25">
      <c r="F1722" s="3"/>
    </row>
    <row r="1723" spans="6:6" x14ac:dyDescent="0.25">
      <c r="F1723" s="3"/>
    </row>
    <row r="1724" spans="6:6" x14ac:dyDescent="0.25">
      <c r="F1724" s="3"/>
    </row>
    <row r="1725" spans="6:6" x14ac:dyDescent="0.25">
      <c r="F1725" s="3"/>
    </row>
    <row r="1726" spans="6:6" x14ac:dyDescent="0.25">
      <c r="F1726" s="3"/>
    </row>
    <row r="1727" spans="6:6" x14ac:dyDescent="0.25">
      <c r="F1727" s="3"/>
    </row>
    <row r="1728" spans="6:6" x14ac:dyDescent="0.25">
      <c r="F1728" s="3"/>
    </row>
    <row r="1729" spans="6:6" x14ac:dyDescent="0.25">
      <c r="F1729" s="3"/>
    </row>
    <row r="1730" spans="6:6" x14ac:dyDescent="0.25">
      <c r="F1730" s="3"/>
    </row>
    <row r="1731" spans="6:6" x14ac:dyDescent="0.25">
      <c r="F1731" s="3"/>
    </row>
    <row r="1732" spans="6:6" x14ac:dyDescent="0.25">
      <c r="F1732" s="3"/>
    </row>
    <row r="1733" spans="6:6" x14ac:dyDescent="0.25">
      <c r="F1733" s="3"/>
    </row>
    <row r="1734" spans="6:6" x14ac:dyDescent="0.25">
      <c r="F1734" s="3"/>
    </row>
    <row r="1735" spans="6:6" x14ac:dyDescent="0.25">
      <c r="F1735" s="3"/>
    </row>
    <row r="1736" spans="6:6" x14ac:dyDescent="0.25">
      <c r="F1736" s="3"/>
    </row>
    <row r="1737" spans="6:6" x14ac:dyDescent="0.25">
      <c r="F1737" s="3"/>
    </row>
    <row r="1738" spans="6:6" x14ac:dyDescent="0.25">
      <c r="F1738" s="3"/>
    </row>
    <row r="1739" spans="6:6" x14ac:dyDescent="0.25">
      <c r="F1739" s="3"/>
    </row>
    <row r="1740" spans="6:6" x14ac:dyDescent="0.25">
      <c r="F1740" s="3"/>
    </row>
    <row r="1741" spans="6:6" x14ac:dyDescent="0.25">
      <c r="F1741" s="3"/>
    </row>
    <row r="1742" spans="6:6" x14ac:dyDescent="0.25">
      <c r="F1742" s="3"/>
    </row>
    <row r="1743" spans="6:6" x14ac:dyDescent="0.25">
      <c r="F1743" s="3"/>
    </row>
    <row r="1744" spans="6:6" x14ac:dyDescent="0.25">
      <c r="F1744" s="3"/>
    </row>
    <row r="1745" spans="6:6" x14ac:dyDescent="0.25">
      <c r="F1745" s="3"/>
    </row>
    <row r="1746" spans="6:6" x14ac:dyDescent="0.25">
      <c r="F1746" s="3"/>
    </row>
    <row r="1747" spans="6:6" x14ac:dyDescent="0.25">
      <c r="F1747" s="3"/>
    </row>
    <row r="1748" spans="6:6" x14ac:dyDescent="0.25">
      <c r="F1748" s="3"/>
    </row>
    <row r="1749" spans="6:6" x14ac:dyDescent="0.25">
      <c r="F1749" s="3"/>
    </row>
    <row r="1750" spans="6:6" x14ac:dyDescent="0.25">
      <c r="F1750" s="3"/>
    </row>
    <row r="1751" spans="6:6" x14ac:dyDescent="0.25">
      <c r="F1751" s="3"/>
    </row>
    <row r="1752" spans="6:6" x14ac:dyDescent="0.25">
      <c r="F1752" s="3"/>
    </row>
    <row r="1753" spans="6:6" x14ac:dyDescent="0.25">
      <c r="F1753" s="3"/>
    </row>
    <row r="1754" spans="6:6" x14ac:dyDescent="0.25">
      <c r="F1754" s="3"/>
    </row>
    <row r="1755" spans="6:6" x14ac:dyDescent="0.25">
      <c r="F1755" s="3"/>
    </row>
    <row r="1756" spans="6:6" x14ac:dyDescent="0.25">
      <c r="F1756" s="3"/>
    </row>
    <row r="1757" spans="6:6" x14ac:dyDescent="0.25">
      <c r="F1757" s="3"/>
    </row>
    <row r="1758" spans="6:6" x14ac:dyDescent="0.25">
      <c r="F1758" s="3"/>
    </row>
    <row r="1759" spans="6:6" x14ac:dyDescent="0.25">
      <c r="F1759" s="3"/>
    </row>
    <row r="1760" spans="6:6" x14ac:dyDescent="0.25">
      <c r="F1760" s="3"/>
    </row>
    <row r="1761" spans="6:6" x14ac:dyDescent="0.25">
      <c r="F1761" s="3"/>
    </row>
    <row r="1762" spans="6:6" x14ac:dyDescent="0.25">
      <c r="F1762" s="3"/>
    </row>
    <row r="1763" spans="6:6" x14ac:dyDescent="0.25">
      <c r="F1763" s="3"/>
    </row>
    <row r="1764" spans="6:6" x14ac:dyDescent="0.25">
      <c r="F1764" s="3"/>
    </row>
    <row r="1765" spans="6:6" x14ac:dyDescent="0.25">
      <c r="F1765" s="3"/>
    </row>
    <row r="1766" spans="6:6" x14ac:dyDescent="0.25">
      <c r="F1766" s="3"/>
    </row>
    <row r="1767" spans="6:6" x14ac:dyDescent="0.25">
      <c r="F1767" s="3"/>
    </row>
    <row r="1768" spans="6:6" x14ac:dyDescent="0.25">
      <c r="F1768" s="3"/>
    </row>
    <row r="1769" spans="6:6" x14ac:dyDescent="0.25">
      <c r="F1769" s="3"/>
    </row>
    <row r="1770" spans="6:6" x14ac:dyDescent="0.25">
      <c r="F1770" s="3"/>
    </row>
    <row r="1771" spans="6:6" x14ac:dyDescent="0.25">
      <c r="F1771" s="3"/>
    </row>
    <row r="1772" spans="6:6" x14ac:dyDescent="0.25">
      <c r="F1772" s="3"/>
    </row>
    <row r="1773" spans="6:6" x14ac:dyDescent="0.25">
      <c r="F1773" s="3"/>
    </row>
    <row r="1774" spans="6:6" x14ac:dyDescent="0.25">
      <c r="F1774" s="3"/>
    </row>
    <row r="1775" spans="6:6" x14ac:dyDescent="0.25">
      <c r="F1775" s="3"/>
    </row>
    <row r="1776" spans="6:6" x14ac:dyDescent="0.25">
      <c r="F1776" s="3"/>
    </row>
    <row r="1777" spans="6:6" x14ac:dyDescent="0.25">
      <c r="F1777" s="3"/>
    </row>
    <row r="1778" spans="6:6" x14ac:dyDescent="0.25">
      <c r="F1778" s="3"/>
    </row>
    <row r="1779" spans="6:6" x14ac:dyDescent="0.25">
      <c r="F1779" s="3"/>
    </row>
    <row r="1780" spans="6:6" x14ac:dyDescent="0.25">
      <c r="F1780" s="3"/>
    </row>
    <row r="1781" spans="6:6" x14ac:dyDescent="0.25">
      <c r="F1781" s="3"/>
    </row>
    <row r="1782" spans="6:6" x14ac:dyDescent="0.25">
      <c r="F1782" s="3"/>
    </row>
    <row r="1783" spans="6:6" x14ac:dyDescent="0.25">
      <c r="F1783" s="3"/>
    </row>
    <row r="1784" spans="6:6" x14ac:dyDescent="0.25">
      <c r="F1784" s="3"/>
    </row>
    <row r="1785" spans="6:6" x14ac:dyDescent="0.25">
      <c r="F1785" s="3"/>
    </row>
    <row r="1786" spans="6:6" x14ac:dyDescent="0.25">
      <c r="F1786" s="3"/>
    </row>
    <row r="1787" spans="6:6" x14ac:dyDescent="0.25">
      <c r="F1787" s="3"/>
    </row>
    <row r="1788" spans="6:6" x14ac:dyDescent="0.25">
      <c r="F1788" s="3"/>
    </row>
    <row r="1789" spans="6:6" x14ac:dyDescent="0.25">
      <c r="F1789" s="3"/>
    </row>
    <row r="1790" spans="6:6" x14ac:dyDescent="0.25">
      <c r="F1790" s="3"/>
    </row>
    <row r="1791" spans="6:6" x14ac:dyDescent="0.25">
      <c r="F1791" s="3"/>
    </row>
    <row r="1792" spans="6:6" x14ac:dyDescent="0.25">
      <c r="F1792" s="3"/>
    </row>
    <row r="1793" spans="6:6" x14ac:dyDescent="0.25">
      <c r="F1793" s="3"/>
    </row>
    <row r="1794" spans="6:6" x14ac:dyDescent="0.25">
      <c r="F1794" s="3"/>
    </row>
    <row r="1795" spans="6:6" x14ac:dyDescent="0.25">
      <c r="F1795" s="3"/>
    </row>
    <row r="1796" spans="6:6" x14ac:dyDescent="0.25">
      <c r="F1796" s="3"/>
    </row>
    <row r="1797" spans="6:6" x14ac:dyDescent="0.25">
      <c r="F1797" s="3"/>
    </row>
    <row r="1798" spans="6:6" x14ac:dyDescent="0.25">
      <c r="F1798" s="3"/>
    </row>
    <row r="1799" spans="6:6" x14ac:dyDescent="0.25">
      <c r="F1799" s="3"/>
    </row>
    <row r="1800" spans="6:6" x14ac:dyDescent="0.25">
      <c r="F1800" s="3"/>
    </row>
    <row r="1801" spans="6:6" x14ac:dyDescent="0.25">
      <c r="F1801" s="3"/>
    </row>
    <row r="1802" spans="6:6" x14ac:dyDescent="0.25">
      <c r="F1802" s="3"/>
    </row>
    <row r="1803" spans="6:6" x14ac:dyDescent="0.25">
      <c r="F1803" s="3"/>
    </row>
    <row r="1804" spans="6:6" x14ac:dyDescent="0.25">
      <c r="F1804" s="3"/>
    </row>
    <row r="1805" spans="6:6" x14ac:dyDescent="0.25">
      <c r="F1805" s="3"/>
    </row>
    <row r="1806" spans="6:6" x14ac:dyDescent="0.25">
      <c r="F1806" s="3"/>
    </row>
    <row r="1807" spans="6:6" x14ac:dyDescent="0.25">
      <c r="F1807" s="3"/>
    </row>
    <row r="1808" spans="6:6" x14ac:dyDescent="0.25">
      <c r="F1808" s="3"/>
    </row>
    <row r="1809" spans="6:6" x14ac:dyDescent="0.25">
      <c r="F1809" s="3"/>
    </row>
    <row r="1810" spans="6:6" x14ac:dyDescent="0.25">
      <c r="F1810" s="3"/>
    </row>
    <row r="1811" spans="6:6" x14ac:dyDescent="0.25">
      <c r="F1811" s="3"/>
    </row>
    <row r="1812" spans="6:6" x14ac:dyDescent="0.25">
      <c r="F1812" s="3"/>
    </row>
    <row r="1813" spans="6:6" x14ac:dyDescent="0.25">
      <c r="F1813" s="3"/>
    </row>
    <row r="1814" spans="6:6" x14ac:dyDescent="0.25">
      <c r="F1814" s="3"/>
    </row>
    <row r="1815" spans="6:6" x14ac:dyDescent="0.25">
      <c r="F1815" s="3"/>
    </row>
    <row r="1816" spans="6:6" x14ac:dyDescent="0.25">
      <c r="F1816" s="3"/>
    </row>
    <row r="1817" spans="6:6" x14ac:dyDescent="0.25">
      <c r="F1817" s="3"/>
    </row>
    <row r="1818" spans="6:6" x14ac:dyDescent="0.25">
      <c r="F1818" s="3"/>
    </row>
    <row r="1819" spans="6:6" x14ac:dyDescent="0.25">
      <c r="F1819" s="3"/>
    </row>
    <row r="1820" spans="6:6" x14ac:dyDescent="0.25">
      <c r="F1820" s="3"/>
    </row>
    <row r="1821" spans="6:6" x14ac:dyDescent="0.25">
      <c r="F1821" s="3"/>
    </row>
    <row r="1822" spans="6:6" x14ac:dyDescent="0.25">
      <c r="F1822" s="3"/>
    </row>
    <row r="1823" spans="6:6" x14ac:dyDescent="0.25">
      <c r="F1823" s="3"/>
    </row>
    <row r="1824" spans="6:6" x14ac:dyDescent="0.25">
      <c r="F1824" s="3"/>
    </row>
    <row r="1825" spans="6:6" x14ac:dyDescent="0.25">
      <c r="F1825" s="3"/>
    </row>
    <row r="1826" spans="6:6" x14ac:dyDescent="0.25">
      <c r="F1826" s="3"/>
    </row>
    <row r="1827" spans="6:6" x14ac:dyDescent="0.25">
      <c r="F1827" s="3"/>
    </row>
    <row r="1828" spans="6:6" x14ac:dyDescent="0.25">
      <c r="F1828" s="3"/>
    </row>
    <row r="1829" spans="6:6" x14ac:dyDescent="0.25">
      <c r="F1829" s="3"/>
    </row>
    <row r="1830" spans="6:6" x14ac:dyDescent="0.25">
      <c r="F1830" s="3"/>
    </row>
    <row r="1831" spans="6:6" x14ac:dyDescent="0.25">
      <c r="F1831" s="3"/>
    </row>
    <row r="1832" spans="6:6" x14ac:dyDescent="0.25">
      <c r="F1832" s="3"/>
    </row>
    <row r="1833" spans="6:6" x14ac:dyDescent="0.25">
      <c r="F1833" s="3"/>
    </row>
    <row r="1834" spans="6:6" x14ac:dyDescent="0.25">
      <c r="F1834" s="3"/>
    </row>
    <row r="1835" spans="6:6" x14ac:dyDescent="0.25">
      <c r="F1835" s="3"/>
    </row>
    <row r="1836" spans="6:6" x14ac:dyDescent="0.25">
      <c r="F1836" s="3"/>
    </row>
    <row r="1837" spans="6:6" x14ac:dyDescent="0.25">
      <c r="F1837" s="3"/>
    </row>
    <row r="1838" spans="6:6" x14ac:dyDescent="0.25">
      <c r="F1838" s="3"/>
    </row>
    <row r="1839" spans="6:6" x14ac:dyDescent="0.25">
      <c r="F1839" s="3"/>
    </row>
    <row r="1840" spans="6:6" x14ac:dyDescent="0.25">
      <c r="F1840" s="3"/>
    </row>
    <row r="1841" spans="6:6" x14ac:dyDescent="0.25">
      <c r="F1841" s="3"/>
    </row>
    <row r="1842" spans="6:6" x14ac:dyDescent="0.25">
      <c r="F1842" s="3"/>
    </row>
    <row r="1843" spans="6:6" x14ac:dyDescent="0.25">
      <c r="F1843" s="3"/>
    </row>
    <row r="1844" spans="6:6" x14ac:dyDescent="0.25">
      <c r="F1844" s="3"/>
    </row>
    <row r="1845" spans="6:6" x14ac:dyDescent="0.25">
      <c r="F1845" s="3"/>
    </row>
    <row r="1846" spans="6:6" x14ac:dyDescent="0.25">
      <c r="F1846" s="3"/>
    </row>
    <row r="1847" spans="6:6" x14ac:dyDescent="0.25">
      <c r="F1847" s="3"/>
    </row>
    <row r="1848" spans="6:6" x14ac:dyDescent="0.25">
      <c r="F1848" s="3"/>
    </row>
    <row r="1849" spans="6:6" x14ac:dyDescent="0.25">
      <c r="F1849" s="3"/>
    </row>
    <row r="1850" spans="6:6" x14ac:dyDescent="0.25">
      <c r="F1850" s="3"/>
    </row>
    <row r="1851" spans="6:6" x14ac:dyDescent="0.25">
      <c r="F1851" s="3"/>
    </row>
    <row r="1852" spans="6:6" x14ac:dyDescent="0.25">
      <c r="F1852" s="3"/>
    </row>
    <row r="1853" spans="6:6" x14ac:dyDescent="0.25">
      <c r="F1853" s="3"/>
    </row>
    <row r="1854" spans="6:6" x14ac:dyDescent="0.25">
      <c r="F1854" s="3"/>
    </row>
    <row r="1855" spans="6:6" x14ac:dyDescent="0.25">
      <c r="F1855" s="3"/>
    </row>
    <row r="1856" spans="6:6" x14ac:dyDescent="0.25">
      <c r="F1856" s="3"/>
    </row>
    <row r="1857" spans="6:6" x14ac:dyDescent="0.25">
      <c r="F1857" s="3"/>
    </row>
    <row r="1858" spans="6:6" x14ac:dyDescent="0.25">
      <c r="F1858" s="3"/>
    </row>
    <row r="1859" spans="6:6" x14ac:dyDescent="0.25">
      <c r="F1859" s="3"/>
    </row>
    <row r="1860" spans="6:6" x14ac:dyDescent="0.25">
      <c r="F1860" s="3"/>
    </row>
    <row r="1861" spans="6:6" x14ac:dyDescent="0.25">
      <c r="F1861" s="3"/>
    </row>
    <row r="1862" spans="6:6" x14ac:dyDescent="0.25">
      <c r="F1862" s="3"/>
    </row>
    <row r="1863" spans="6:6" x14ac:dyDescent="0.25">
      <c r="F1863" s="3"/>
    </row>
    <row r="1864" spans="6:6" x14ac:dyDescent="0.25">
      <c r="F1864" s="3"/>
    </row>
    <row r="1865" spans="6:6" x14ac:dyDescent="0.25">
      <c r="F1865" s="3"/>
    </row>
    <row r="1866" spans="6:6" x14ac:dyDescent="0.25">
      <c r="F1866" s="3"/>
    </row>
    <row r="1867" spans="6:6" x14ac:dyDescent="0.25">
      <c r="F1867" s="3"/>
    </row>
    <row r="1868" spans="6:6" x14ac:dyDescent="0.25">
      <c r="F1868" s="3"/>
    </row>
    <row r="1869" spans="6:6" x14ac:dyDescent="0.25">
      <c r="F1869" s="3"/>
    </row>
    <row r="1870" spans="6:6" x14ac:dyDescent="0.25">
      <c r="F1870" s="3"/>
    </row>
    <row r="1871" spans="6:6" x14ac:dyDescent="0.25">
      <c r="F1871" s="3"/>
    </row>
    <row r="1872" spans="6:6" x14ac:dyDescent="0.25">
      <c r="F1872" s="3"/>
    </row>
    <row r="1873" spans="6:6" x14ac:dyDescent="0.25">
      <c r="F1873" s="3"/>
    </row>
    <row r="1874" spans="6:6" x14ac:dyDescent="0.25">
      <c r="F1874" s="3"/>
    </row>
    <row r="1875" spans="6:6" x14ac:dyDescent="0.25">
      <c r="F1875" s="3"/>
    </row>
    <row r="1876" spans="6:6" x14ac:dyDescent="0.25">
      <c r="F1876" s="3"/>
    </row>
    <row r="1877" spans="6:6" x14ac:dyDescent="0.25">
      <c r="F1877" s="3"/>
    </row>
    <row r="1878" spans="6:6" x14ac:dyDescent="0.25">
      <c r="F1878" s="3"/>
    </row>
    <row r="1879" spans="6:6" x14ac:dyDescent="0.25">
      <c r="F1879" s="3"/>
    </row>
    <row r="1880" spans="6:6" x14ac:dyDescent="0.25">
      <c r="F1880" s="3"/>
    </row>
    <row r="1881" spans="6:6" x14ac:dyDescent="0.25">
      <c r="F1881" s="3"/>
    </row>
    <row r="1882" spans="6:6" x14ac:dyDescent="0.25">
      <c r="F1882" s="3"/>
    </row>
    <row r="1883" spans="6:6" x14ac:dyDescent="0.25">
      <c r="F1883" s="3"/>
    </row>
    <row r="1884" spans="6:6" x14ac:dyDescent="0.25">
      <c r="F1884" s="3"/>
    </row>
    <row r="1885" spans="6:6" x14ac:dyDescent="0.25">
      <c r="F1885" s="3"/>
    </row>
    <row r="1886" spans="6:6" x14ac:dyDescent="0.25">
      <c r="F1886" s="3"/>
    </row>
    <row r="1887" spans="6:6" x14ac:dyDescent="0.25">
      <c r="F1887" s="3"/>
    </row>
    <row r="1888" spans="6:6" x14ac:dyDescent="0.25">
      <c r="F1888" s="3"/>
    </row>
    <row r="1889" spans="6:6" x14ac:dyDescent="0.25">
      <c r="F1889" s="3"/>
    </row>
    <row r="1890" spans="6:6" x14ac:dyDescent="0.25">
      <c r="F1890" s="3"/>
    </row>
    <row r="1891" spans="6:6" x14ac:dyDescent="0.25">
      <c r="F1891" s="3"/>
    </row>
    <row r="1892" spans="6:6" x14ac:dyDescent="0.25">
      <c r="F1892" s="3"/>
    </row>
    <row r="1893" spans="6:6" x14ac:dyDescent="0.25">
      <c r="F1893" s="3"/>
    </row>
    <row r="1894" spans="6:6" x14ac:dyDescent="0.25">
      <c r="F1894" s="3"/>
    </row>
    <row r="1895" spans="6:6" x14ac:dyDescent="0.25">
      <c r="F1895" s="3"/>
    </row>
    <row r="1896" spans="6:6" x14ac:dyDescent="0.25">
      <c r="F1896" s="3"/>
    </row>
    <row r="1897" spans="6:6" x14ac:dyDescent="0.25">
      <c r="F1897" s="3"/>
    </row>
    <row r="1898" spans="6:6" x14ac:dyDescent="0.25">
      <c r="F1898" s="3"/>
    </row>
    <row r="1899" spans="6:6" x14ac:dyDescent="0.25">
      <c r="F1899" s="3"/>
    </row>
    <row r="1900" spans="6:6" x14ac:dyDescent="0.25">
      <c r="F1900" s="3"/>
    </row>
    <row r="1901" spans="6:6" x14ac:dyDescent="0.25">
      <c r="F1901" s="3"/>
    </row>
    <row r="1902" spans="6:6" x14ac:dyDescent="0.25">
      <c r="F1902" s="3"/>
    </row>
    <row r="1903" spans="6:6" x14ac:dyDescent="0.25">
      <c r="F1903" s="3"/>
    </row>
    <row r="1904" spans="6:6" x14ac:dyDescent="0.25">
      <c r="F1904" s="3"/>
    </row>
    <row r="1905" spans="6:6" x14ac:dyDescent="0.25">
      <c r="F1905" s="3"/>
    </row>
    <row r="1906" spans="6:6" x14ac:dyDescent="0.25">
      <c r="F1906" s="3"/>
    </row>
    <row r="1907" spans="6:6" x14ac:dyDescent="0.25">
      <c r="F1907" s="3"/>
    </row>
    <row r="1908" spans="6:6" x14ac:dyDescent="0.25">
      <c r="F1908" s="3"/>
    </row>
    <row r="1909" spans="6:6" x14ac:dyDescent="0.25">
      <c r="F1909" s="3"/>
    </row>
    <row r="1910" spans="6:6" x14ac:dyDescent="0.25">
      <c r="F1910" s="3"/>
    </row>
    <row r="1911" spans="6:6" x14ac:dyDescent="0.25">
      <c r="F1911" s="3"/>
    </row>
    <row r="1912" spans="6:6" x14ac:dyDescent="0.25">
      <c r="F1912" s="3"/>
    </row>
    <row r="1913" spans="6:6" x14ac:dyDescent="0.25">
      <c r="F1913" s="3"/>
    </row>
    <row r="1914" spans="6:6" x14ac:dyDescent="0.25">
      <c r="F1914" s="3"/>
    </row>
    <row r="1915" spans="6:6" x14ac:dyDescent="0.25">
      <c r="F1915" s="3"/>
    </row>
    <row r="1916" spans="6:6" x14ac:dyDescent="0.25">
      <c r="F1916" s="3"/>
    </row>
    <row r="1917" spans="6:6" x14ac:dyDescent="0.25">
      <c r="F1917" s="3"/>
    </row>
    <row r="1918" spans="6:6" x14ac:dyDescent="0.25">
      <c r="F1918" s="3"/>
    </row>
    <row r="1919" spans="6:6" x14ac:dyDescent="0.25">
      <c r="F1919" s="3"/>
    </row>
    <row r="1920" spans="6:6" x14ac:dyDescent="0.25">
      <c r="F1920" s="3"/>
    </row>
    <row r="1921" spans="6:6" x14ac:dyDescent="0.25">
      <c r="F1921" s="3"/>
    </row>
    <row r="1922" spans="6:6" x14ac:dyDescent="0.25">
      <c r="F1922" s="3"/>
    </row>
    <row r="1923" spans="6:6" x14ac:dyDescent="0.25">
      <c r="F1923" s="3"/>
    </row>
    <row r="1924" spans="6:6" x14ac:dyDescent="0.25">
      <c r="F1924" s="3"/>
    </row>
    <row r="1925" spans="6:6" x14ac:dyDescent="0.25">
      <c r="F1925" s="3"/>
    </row>
    <row r="1926" spans="6:6" x14ac:dyDescent="0.25">
      <c r="F1926" s="3"/>
    </row>
    <row r="1927" spans="6:6" x14ac:dyDescent="0.25">
      <c r="F1927" s="3"/>
    </row>
    <row r="1928" spans="6:6" x14ac:dyDescent="0.25">
      <c r="F1928" s="3"/>
    </row>
    <row r="1929" spans="6:6" x14ac:dyDescent="0.25">
      <c r="F1929" s="3"/>
    </row>
    <row r="1930" spans="6:6" x14ac:dyDescent="0.25">
      <c r="F1930" s="3"/>
    </row>
    <row r="1931" spans="6:6" x14ac:dyDescent="0.25">
      <c r="F1931" s="3"/>
    </row>
    <row r="1932" spans="6:6" x14ac:dyDescent="0.25">
      <c r="F1932" s="3"/>
    </row>
    <row r="1933" spans="6:6" x14ac:dyDescent="0.25">
      <c r="F1933" s="3"/>
    </row>
    <row r="1934" spans="6:6" x14ac:dyDescent="0.25">
      <c r="F1934" s="3"/>
    </row>
    <row r="1935" spans="6:6" x14ac:dyDescent="0.25">
      <c r="F1935" s="3"/>
    </row>
    <row r="1936" spans="6:6" x14ac:dyDescent="0.25">
      <c r="F1936" s="3"/>
    </row>
    <row r="1937" spans="6:6" x14ac:dyDescent="0.25">
      <c r="F1937" s="3"/>
    </row>
    <row r="1938" spans="6:6" x14ac:dyDescent="0.25">
      <c r="F1938" s="3"/>
    </row>
    <row r="1939" spans="6:6" x14ac:dyDescent="0.25">
      <c r="F1939" s="3"/>
    </row>
    <row r="1940" spans="6:6" x14ac:dyDescent="0.25">
      <c r="F1940" s="3"/>
    </row>
    <row r="1941" spans="6:6" x14ac:dyDescent="0.25">
      <c r="F1941" s="3"/>
    </row>
    <row r="1942" spans="6:6" x14ac:dyDescent="0.25">
      <c r="F1942" s="3"/>
    </row>
    <row r="1943" spans="6:6" x14ac:dyDescent="0.25">
      <c r="F1943" s="3"/>
    </row>
    <row r="1944" spans="6:6" x14ac:dyDescent="0.25">
      <c r="F1944" s="3"/>
    </row>
    <row r="1945" spans="6:6" x14ac:dyDescent="0.25">
      <c r="F1945" s="3"/>
    </row>
    <row r="1946" spans="6:6" x14ac:dyDescent="0.25">
      <c r="F1946" s="3"/>
    </row>
    <row r="1947" spans="6:6" x14ac:dyDescent="0.25">
      <c r="F1947" s="3"/>
    </row>
    <row r="1948" spans="6:6" x14ac:dyDescent="0.25">
      <c r="F1948" s="3"/>
    </row>
    <row r="1949" spans="6:6" x14ac:dyDescent="0.25">
      <c r="F1949" s="3"/>
    </row>
    <row r="1950" spans="6:6" x14ac:dyDescent="0.25">
      <c r="F1950" s="3"/>
    </row>
    <row r="1951" spans="6:6" x14ac:dyDescent="0.25">
      <c r="F1951" s="3"/>
    </row>
    <row r="1952" spans="6:6" x14ac:dyDescent="0.25">
      <c r="F1952" s="3"/>
    </row>
    <row r="1953" spans="6:6" x14ac:dyDescent="0.25">
      <c r="F1953" s="3"/>
    </row>
    <row r="1954" spans="6:6" x14ac:dyDescent="0.25">
      <c r="F1954" s="3"/>
    </row>
    <row r="1955" spans="6:6" x14ac:dyDescent="0.25">
      <c r="F1955" s="3"/>
    </row>
    <row r="1956" spans="6:6" x14ac:dyDescent="0.25">
      <c r="F1956" s="3"/>
    </row>
    <row r="1957" spans="6:6" x14ac:dyDescent="0.25">
      <c r="F1957" s="3"/>
    </row>
    <row r="1958" spans="6:6" x14ac:dyDescent="0.25">
      <c r="F1958" s="3"/>
    </row>
    <row r="1959" spans="6:6" x14ac:dyDescent="0.25">
      <c r="F1959" s="3"/>
    </row>
    <row r="1960" spans="6:6" x14ac:dyDescent="0.25">
      <c r="F1960" s="3"/>
    </row>
    <row r="1961" spans="6:6" x14ac:dyDescent="0.25">
      <c r="F1961" s="3"/>
    </row>
    <row r="1962" spans="6:6" x14ac:dyDescent="0.25">
      <c r="F1962" s="3"/>
    </row>
    <row r="1963" spans="6:6" x14ac:dyDescent="0.25">
      <c r="F1963" s="3"/>
    </row>
    <row r="1964" spans="6:6" x14ac:dyDescent="0.25">
      <c r="F1964" s="3"/>
    </row>
    <row r="1965" spans="6:6" x14ac:dyDescent="0.25">
      <c r="F1965" s="3"/>
    </row>
    <row r="1966" spans="6:6" x14ac:dyDescent="0.25">
      <c r="F1966" s="3"/>
    </row>
    <row r="1967" spans="6:6" x14ac:dyDescent="0.25">
      <c r="F1967" s="3"/>
    </row>
    <row r="1968" spans="6:6" x14ac:dyDescent="0.25">
      <c r="F1968" s="3"/>
    </row>
    <row r="1969" spans="6:6" x14ac:dyDescent="0.25">
      <c r="F1969" s="3"/>
    </row>
    <row r="1970" spans="6:6" x14ac:dyDescent="0.25">
      <c r="F1970" s="3"/>
    </row>
    <row r="1971" spans="6:6" x14ac:dyDescent="0.25">
      <c r="F1971" s="3"/>
    </row>
    <row r="1972" spans="6:6" x14ac:dyDescent="0.25">
      <c r="F1972" s="3"/>
    </row>
    <row r="1973" spans="6:6" x14ac:dyDescent="0.25">
      <c r="F1973" s="3"/>
    </row>
    <row r="1974" spans="6:6" x14ac:dyDescent="0.25">
      <c r="F1974" s="3"/>
    </row>
    <row r="1975" spans="6:6" x14ac:dyDescent="0.25">
      <c r="F1975" s="3"/>
    </row>
    <row r="1976" spans="6:6" x14ac:dyDescent="0.25">
      <c r="F1976" s="3"/>
    </row>
    <row r="1977" spans="6:6" x14ac:dyDescent="0.25">
      <c r="F1977" s="3"/>
    </row>
    <row r="1978" spans="6:6" x14ac:dyDescent="0.25">
      <c r="F1978" s="3"/>
    </row>
    <row r="1979" spans="6:6" x14ac:dyDescent="0.25">
      <c r="F1979" s="3"/>
    </row>
    <row r="1980" spans="6:6" x14ac:dyDescent="0.25">
      <c r="F1980" s="3"/>
    </row>
    <row r="1981" spans="6:6" x14ac:dyDescent="0.25">
      <c r="F1981" s="3"/>
    </row>
    <row r="1982" spans="6:6" x14ac:dyDescent="0.25">
      <c r="F1982" s="3"/>
    </row>
    <row r="1983" spans="6:6" x14ac:dyDescent="0.25">
      <c r="F1983" s="3"/>
    </row>
    <row r="1984" spans="6:6" x14ac:dyDescent="0.25">
      <c r="F1984" s="3"/>
    </row>
    <row r="1985" spans="6:6" x14ac:dyDescent="0.25">
      <c r="F1985" s="3"/>
    </row>
    <row r="1986" spans="6:6" x14ac:dyDescent="0.25">
      <c r="F1986" s="3"/>
    </row>
    <row r="1987" spans="6:6" x14ac:dyDescent="0.25">
      <c r="F1987" s="3"/>
    </row>
    <row r="1988" spans="6:6" x14ac:dyDescent="0.25">
      <c r="F1988" s="3"/>
    </row>
    <row r="1989" spans="6:6" x14ac:dyDescent="0.25">
      <c r="F1989" s="3"/>
    </row>
    <row r="1990" spans="6:6" x14ac:dyDescent="0.25">
      <c r="F1990" s="3"/>
    </row>
    <row r="1991" spans="6:6" x14ac:dyDescent="0.25">
      <c r="F1991" s="3"/>
    </row>
    <row r="1992" spans="6:6" x14ac:dyDescent="0.25">
      <c r="F1992" s="3"/>
    </row>
    <row r="1993" spans="6:6" x14ac:dyDescent="0.25">
      <c r="F1993" s="3"/>
    </row>
    <row r="1994" spans="6:6" x14ac:dyDescent="0.25">
      <c r="F1994" s="3"/>
    </row>
    <row r="1995" spans="6:6" x14ac:dyDescent="0.25">
      <c r="F1995" s="3"/>
    </row>
    <row r="1996" spans="6:6" x14ac:dyDescent="0.25">
      <c r="F1996" s="3"/>
    </row>
    <row r="1997" spans="6:6" x14ac:dyDescent="0.25">
      <c r="F1997" s="3"/>
    </row>
    <row r="1998" spans="6:6" x14ac:dyDescent="0.25">
      <c r="F1998" s="3"/>
    </row>
    <row r="1999" spans="6:6" x14ac:dyDescent="0.25">
      <c r="F1999" s="3"/>
    </row>
    <row r="2000" spans="6:6" x14ac:dyDescent="0.25">
      <c r="F2000" s="3"/>
    </row>
    <row r="2001" spans="6:6" x14ac:dyDescent="0.25">
      <c r="F2001" s="3"/>
    </row>
    <row r="2002" spans="6:6" x14ac:dyDescent="0.25">
      <c r="F2002" s="3"/>
    </row>
    <row r="2003" spans="6:6" x14ac:dyDescent="0.25">
      <c r="F2003" s="3"/>
    </row>
    <row r="2004" spans="6:6" x14ac:dyDescent="0.25">
      <c r="F2004" s="3"/>
    </row>
    <row r="2005" spans="6:6" x14ac:dyDescent="0.25">
      <c r="F2005" s="3"/>
    </row>
    <row r="2006" spans="6:6" x14ac:dyDescent="0.25">
      <c r="F2006" s="3"/>
    </row>
    <row r="2007" spans="6:6" x14ac:dyDescent="0.25">
      <c r="F2007" s="3"/>
    </row>
    <row r="2008" spans="6:6" x14ac:dyDescent="0.25">
      <c r="F2008" s="3"/>
    </row>
    <row r="2009" spans="6:6" x14ac:dyDescent="0.25">
      <c r="F2009" s="3"/>
    </row>
    <row r="2010" spans="6:6" x14ac:dyDescent="0.25">
      <c r="F2010" s="3"/>
    </row>
    <row r="2011" spans="6:6" x14ac:dyDescent="0.25">
      <c r="F2011" s="3"/>
    </row>
    <row r="2012" spans="6:6" x14ac:dyDescent="0.25">
      <c r="F2012" s="3"/>
    </row>
    <row r="2013" spans="6:6" x14ac:dyDescent="0.25">
      <c r="F2013" s="3"/>
    </row>
    <row r="2014" spans="6:6" x14ac:dyDescent="0.25">
      <c r="F2014" s="3"/>
    </row>
    <row r="2015" spans="6:6" x14ac:dyDescent="0.25">
      <c r="F2015" s="3"/>
    </row>
    <row r="2016" spans="6:6" x14ac:dyDescent="0.25">
      <c r="F2016" s="3"/>
    </row>
    <row r="2017" spans="6:6" x14ac:dyDescent="0.25">
      <c r="F2017" s="3"/>
    </row>
    <row r="2018" spans="6:6" x14ac:dyDescent="0.25">
      <c r="F2018" s="3"/>
    </row>
    <row r="2019" spans="6:6" x14ac:dyDescent="0.25">
      <c r="F2019" s="3"/>
    </row>
    <row r="2020" spans="6:6" x14ac:dyDescent="0.25">
      <c r="F2020" s="3"/>
    </row>
    <row r="2021" spans="6:6" x14ac:dyDescent="0.25">
      <c r="F2021" s="3"/>
    </row>
    <row r="2022" spans="6:6" x14ac:dyDescent="0.25">
      <c r="F2022" s="3"/>
    </row>
    <row r="2023" spans="6:6" x14ac:dyDescent="0.25">
      <c r="F2023" s="3"/>
    </row>
    <row r="2024" spans="6:6" x14ac:dyDescent="0.25">
      <c r="F2024" s="3"/>
    </row>
    <row r="2025" spans="6:6" x14ac:dyDescent="0.25">
      <c r="F2025" s="3"/>
    </row>
    <row r="2026" spans="6:6" x14ac:dyDescent="0.25">
      <c r="F2026" s="3"/>
    </row>
    <row r="2027" spans="6:6" x14ac:dyDescent="0.25">
      <c r="F2027" s="3"/>
    </row>
    <row r="2028" spans="6:6" x14ac:dyDescent="0.25">
      <c r="F2028" s="3"/>
    </row>
    <row r="2029" spans="6:6" x14ac:dyDescent="0.25">
      <c r="F2029" s="3"/>
    </row>
    <row r="2030" spans="6:6" x14ac:dyDescent="0.25">
      <c r="F2030" s="3"/>
    </row>
    <row r="2031" spans="6:6" x14ac:dyDescent="0.25">
      <c r="F2031" s="3"/>
    </row>
    <row r="2032" spans="6:6" x14ac:dyDescent="0.25">
      <c r="F2032" s="3"/>
    </row>
    <row r="2033" spans="6:6" x14ac:dyDescent="0.25">
      <c r="F2033" s="3"/>
    </row>
    <row r="2034" spans="6:6" x14ac:dyDescent="0.25">
      <c r="F2034" s="3"/>
    </row>
    <row r="2035" spans="6:6" x14ac:dyDescent="0.25">
      <c r="F2035" s="3"/>
    </row>
    <row r="2036" spans="6:6" x14ac:dyDescent="0.25">
      <c r="F2036" s="3"/>
    </row>
    <row r="2037" spans="6:6" x14ac:dyDescent="0.25">
      <c r="F2037" s="3"/>
    </row>
    <row r="2038" spans="6:6" x14ac:dyDescent="0.25">
      <c r="F2038" s="3"/>
    </row>
    <row r="2039" spans="6:6" x14ac:dyDescent="0.25">
      <c r="F2039" s="3"/>
    </row>
    <row r="2040" spans="6:6" x14ac:dyDescent="0.25">
      <c r="F2040" s="3"/>
    </row>
    <row r="2041" spans="6:6" x14ac:dyDescent="0.25">
      <c r="F2041" s="3"/>
    </row>
    <row r="2042" spans="6:6" x14ac:dyDescent="0.25">
      <c r="F2042" s="3"/>
    </row>
    <row r="2043" spans="6:6" x14ac:dyDescent="0.25">
      <c r="F2043" s="3"/>
    </row>
    <row r="2044" spans="6:6" x14ac:dyDescent="0.25">
      <c r="F2044" s="3"/>
    </row>
    <row r="2045" spans="6:6" x14ac:dyDescent="0.25">
      <c r="F2045" s="3"/>
    </row>
    <row r="2046" spans="6:6" x14ac:dyDescent="0.25">
      <c r="F2046" s="3"/>
    </row>
    <row r="2047" spans="6:6" x14ac:dyDescent="0.25">
      <c r="F2047" s="3"/>
    </row>
    <row r="2048" spans="6:6" x14ac:dyDescent="0.25">
      <c r="F2048" s="3"/>
    </row>
    <row r="2049" spans="6:6" x14ac:dyDescent="0.25">
      <c r="F2049" s="3"/>
    </row>
    <row r="2050" spans="6:6" x14ac:dyDescent="0.25">
      <c r="F2050" s="3"/>
    </row>
    <row r="2051" spans="6:6" x14ac:dyDescent="0.25">
      <c r="F2051" s="3"/>
    </row>
    <row r="2052" spans="6:6" x14ac:dyDescent="0.25">
      <c r="F2052" s="3"/>
    </row>
    <row r="2053" spans="6:6" x14ac:dyDescent="0.25">
      <c r="F2053" s="3"/>
    </row>
    <row r="2054" spans="6:6" x14ac:dyDescent="0.25">
      <c r="F2054" s="3"/>
    </row>
    <row r="2055" spans="6:6" x14ac:dyDescent="0.25">
      <c r="F2055" s="3"/>
    </row>
    <row r="2056" spans="6:6" x14ac:dyDescent="0.25">
      <c r="F2056" s="3"/>
    </row>
    <row r="2057" spans="6:6" x14ac:dyDescent="0.25">
      <c r="F2057" s="3"/>
    </row>
    <row r="2058" spans="6:6" x14ac:dyDescent="0.25">
      <c r="F2058" s="3"/>
    </row>
    <row r="2059" spans="6:6" x14ac:dyDescent="0.25">
      <c r="F2059" s="3"/>
    </row>
    <row r="2060" spans="6:6" x14ac:dyDescent="0.25">
      <c r="F2060" s="3"/>
    </row>
    <row r="2061" spans="6:6" x14ac:dyDescent="0.25">
      <c r="F2061" s="3"/>
    </row>
    <row r="2062" spans="6:6" x14ac:dyDescent="0.25">
      <c r="F2062" s="3"/>
    </row>
    <row r="2063" spans="6:6" x14ac:dyDescent="0.25">
      <c r="F2063" s="3"/>
    </row>
    <row r="2064" spans="6:6" x14ac:dyDescent="0.25">
      <c r="F2064" s="3"/>
    </row>
    <row r="2065" spans="6:6" x14ac:dyDescent="0.25">
      <c r="F2065" s="3"/>
    </row>
    <row r="2066" spans="6:6" x14ac:dyDescent="0.25">
      <c r="F2066" s="3"/>
    </row>
    <row r="2067" spans="6:6" x14ac:dyDescent="0.25">
      <c r="F2067" s="3"/>
    </row>
    <row r="2068" spans="6:6" x14ac:dyDescent="0.25">
      <c r="F2068" s="3"/>
    </row>
    <row r="2069" spans="6:6" x14ac:dyDescent="0.25">
      <c r="F2069" s="3"/>
    </row>
    <row r="2070" spans="6:6" x14ac:dyDescent="0.25">
      <c r="F2070" s="3"/>
    </row>
    <row r="2071" spans="6:6" x14ac:dyDescent="0.25">
      <c r="F2071" s="3"/>
    </row>
    <row r="2072" spans="6:6" x14ac:dyDescent="0.25">
      <c r="F2072" s="3"/>
    </row>
    <row r="2073" spans="6:6" x14ac:dyDescent="0.25">
      <c r="F2073" s="3"/>
    </row>
    <row r="2074" spans="6:6" x14ac:dyDescent="0.25">
      <c r="F2074" s="3"/>
    </row>
    <row r="2075" spans="6:6" x14ac:dyDescent="0.25">
      <c r="F2075" s="3"/>
    </row>
    <row r="2076" spans="6:6" x14ac:dyDescent="0.25">
      <c r="F2076" s="3"/>
    </row>
    <row r="2077" spans="6:6" x14ac:dyDescent="0.25">
      <c r="F2077" s="3"/>
    </row>
    <row r="2078" spans="6:6" x14ac:dyDescent="0.25">
      <c r="F2078" s="3"/>
    </row>
    <row r="2079" spans="6:6" x14ac:dyDescent="0.25">
      <c r="F2079" s="3"/>
    </row>
    <row r="2080" spans="6:6" x14ac:dyDescent="0.25">
      <c r="F2080" s="3"/>
    </row>
    <row r="2081" spans="6:6" x14ac:dyDescent="0.25">
      <c r="F2081" s="3"/>
    </row>
    <row r="2082" spans="6:6" x14ac:dyDescent="0.25">
      <c r="F2082" s="3"/>
    </row>
    <row r="2083" spans="6:6" x14ac:dyDescent="0.25">
      <c r="F2083" s="3"/>
    </row>
    <row r="2084" spans="6:6" x14ac:dyDescent="0.25">
      <c r="F2084" s="3"/>
    </row>
    <row r="2085" spans="6:6" x14ac:dyDescent="0.25">
      <c r="F2085" s="3"/>
    </row>
    <row r="2086" spans="6:6" x14ac:dyDescent="0.25">
      <c r="F2086" s="3"/>
    </row>
    <row r="2087" spans="6:6" x14ac:dyDescent="0.25">
      <c r="F2087" s="3"/>
    </row>
    <row r="2088" spans="6:6" x14ac:dyDescent="0.25">
      <c r="F2088" s="3"/>
    </row>
    <row r="2089" spans="6:6" x14ac:dyDescent="0.25">
      <c r="F2089" s="3"/>
    </row>
    <row r="2090" spans="6:6" x14ac:dyDescent="0.25">
      <c r="F2090" s="3"/>
    </row>
    <row r="2091" spans="6:6" x14ac:dyDescent="0.25">
      <c r="F2091" s="3"/>
    </row>
    <row r="2092" spans="6:6" x14ac:dyDescent="0.25">
      <c r="F2092" s="3"/>
    </row>
    <row r="2093" spans="6:6" x14ac:dyDescent="0.25">
      <c r="F2093" s="3"/>
    </row>
    <row r="2094" spans="6:6" x14ac:dyDescent="0.25">
      <c r="F2094" s="3"/>
    </row>
    <row r="2095" spans="6:6" x14ac:dyDescent="0.25">
      <c r="F2095" s="3"/>
    </row>
    <row r="2096" spans="6:6" x14ac:dyDescent="0.25">
      <c r="F2096" s="3"/>
    </row>
    <row r="2097" spans="6:6" x14ac:dyDescent="0.25">
      <c r="F2097" s="3"/>
    </row>
    <row r="2098" spans="6:6" x14ac:dyDescent="0.25">
      <c r="F2098" s="3"/>
    </row>
    <row r="2099" spans="6:6" x14ac:dyDescent="0.25">
      <c r="F2099" s="3"/>
    </row>
    <row r="2100" spans="6:6" x14ac:dyDescent="0.25">
      <c r="F2100" s="3"/>
    </row>
    <row r="2101" spans="6:6" x14ac:dyDescent="0.25">
      <c r="F2101" s="3"/>
    </row>
    <row r="2102" spans="6:6" x14ac:dyDescent="0.25">
      <c r="F2102" s="3"/>
    </row>
    <row r="2103" spans="6:6" x14ac:dyDescent="0.25">
      <c r="F2103" s="3"/>
    </row>
    <row r="2104" spans="6:6" x14ac:dyDescent="0.25">
      <c r="F2104" s="3"/>
    </row>
    <row r="2105" spans="6:6" x14ac:dyDescent="0.25">
      <c r="F2105" s="3"/>
    </row>
    <row r="2106" spans="6:6" x14ac:dyDescent="0.25">
      <c r="F2106" s="3"/>
    </row>
    <row r="2107" spans="6:6" x14ac:dyDescent="0.25">
      <c r="F2107" s="3"/>
    </row>
    <row r="2108" spans="6:6" x14ac:dyDescent="0.25">
      <c r="F2108" s="3"/>
    </row>
    <row r="2109" spans="6:6" x14ac:dyDescent="0.25">
      <c r="F2109" s="3"/>
    </row>
    <row r="2110" spans="6:6" x14ac:dyDescent="0.25">
      <c r="F2110" s="3"/>
    </row>
    <row r="2111" spans="6:6" x14ac:dyDescent="0.25">
      <c r="F2111" s="3"/>
    </row>
    <row r="2112" spans="6:6" x14ac:dyDescent="0.25">
      <c r="F2112" s="3"/>
    </row>
    <row r="2113" spans="6:6" x14ac:dyDescent="0.25">
      <c r="F2113" s="3"/>
    </row>
    <row r="2114" spans="6:6" x14ac:dyDescent="0.25">
      <c r="F2114" s="3"/>
    </row>
    <row r="2115" spans="6:6" x14ac:dyDescent="0.25">
      <c r="F2115" s="3"/>
    </row>
    <row r="2116" spans="6:6" x14ac:dyDescent="0.25">
      <c r="F2116" s="3"/>
    </row>
    <row r="2117" spans="6:6" x14ac:dyDescent="0.25">
      <c r="F2117" s="3"/>
    </row>
    <row r="2118" spans="6:6" x14ac:dyDescent="0.25">
      <c r="F2118" s="3"/>
    </row>
    <row r="2119" spans="6:6" x14ac:dyDescent="0.25">
      <c r="F2119" s="3"/>
    </row>
    <row r="2120" spans="6:6" x14ac:dyDescent="0.25">
      <c r="F2120" s="3"/>
    </row>
    <row r="2121" spans="6:6" x14ac:dyDescent="0.25">
      <c r="F2121" s="3"/>
    </row>
    <row r="2122" spans="6:6" x14ac:dyDescent="0.25">
      <c r="F2122" s="3"/>
    </row>
    <row r="2123" spans="6:6" x14ac:dyDescent="0.25">
      <c r="F2123" s="3"/>
    </row>
    <row r="2124" spans="6:6" x14ac:dyDescent="0.25">
      <c r="F2124" s="3"/>
    </row>
    <row r="2125" spans="6:6" x14ac:dyDescent="0.25">
      <c r="F2125" s="3"/>
    </row>
    <row r="2126" spans="6:6" x14ac:dyDescent="0.25">
      <c r="F2126" s="3"/>
    </row>
    <row r="2127" spans="6:6" x14ac:dyDescent="0.25">
      <c r="F2127" s="3"/>
    </row>
    <row r="2128" spans="6:6" x14ac:dyDescent="0.25">
      <c r="F2128" s="3"/>
    </row>
    <row r="2129" spans="6:6" x14ac:dyDescent="0.25">
      <c r="F2129" s="3"/>
    </row>
    <row r="2130" spans="6:6" x14ac:dyDescent="0.25">
      <c r="F2130" s="3"/>
    </row>
    <row r="2131" spans="6:6" x14ac:dyDescent="0.25">
      <c r="F2131" s="3"/>
    </row>
    <row r="2132" spans="6:6" x14ac:dyDescent="0.25">
      <c r="F2132" s="3"/>
    </row>
    <row r="2133" spans="6:6" x14ac:dyDescent="0.25">
      <c r="F2133" s="3"/>
    </row>
    <row r="2134" spans="6:6" x14ac:dyDescent="0.25">
      <c r="F2134" s="3"/>
    </row>
    <row r="2135" spans="6:6" x14ac:dyDescent="0.25">
      <c r="F2135" s="3"/>
    </row>
    <row r="2136" spans="6:6" x14ac:dyDescent="0.25">
      <c r="F2136" s="3"/>
    </row>
    <row r="2137" spans="6:6" x14ac:dyDescent="0.25">
      <c r="F2137" s="3"/>
    </row>
    <row r="2138" spans="6:6" x14ac:dyDescent="0.25">
      <c r="F2138" s="3"/>
    </row>
    <row r="2139" spans="6:6" x14ac:dyDescent="0.25">
      <c r="F2139" s="3"/>
    </row>
    <row r="2140" spans="6:6" x14ac:dyDescent="0.25">
      <c r="F2140" s="3"/>
    </row>
    <row r="2141" spans="6:6" x14ac:dyDescent="0.25">
      <c r="F2141" s="3"/>
    </row>
    <row r="2142" spans="6:6" x14ac:dyDescent="0.25">
      <c r="F2142" s="3"/>
    </row>
    <row r="2143" spans="6:6" x14ac:dyDescent="0.25">
      <c r="F2143" s="3"/>
    </row>
    <row r="2144" spans="6:6" x14ac:dyDescent="0.25">
      <c r="F2144" s="3"/>
    </row>
    <row r="2145" spans="6:6" x14ac:dyDescent="0.25">
      <c r="F2145" s="3"/>
    </row>
    <row r="2146" spans="6:6" x14ac:dyDescent="0.25">
      <c r="F2146" s="3"/>
    </row>
    <row r="2147" spans="6:6" x14ac:dyDescent="0.25">
      <c r="F2147" s="3"/>
    </row>
    <row r="2148" spans="6:6" x14ac:dyDescent="0.25">
      <c r="F2148" s="3"/>
    </row>
    <row r="2149" spans="6:6" x14ac:dyDescent="0.25">
      <c r="F2149" s="3"/>
    </row>
    <row r="2150" spans="6:6" x14ac:dyDescent="0.25">
      <c r="F2150" s="3"/>
    </row>
    <row r="2151" spans="6:6" x14ac:dyDescent="0.25">
      <c r="F2151" s="3"/>
    </row>
    <row r="2152" spans="6:6" x14ac:dyDescent="0.25">
      <c r="F2152" s="3"/>
    </row>
    <row r="2153" spans="6:6" x14ac:dyDescent="0.25">
      <c r="F2153" s="3"/>
    </row>
    <row r="2154" spans="6:6" x14ac:dyDescent="0.25">
      <c r="F2154" s="3"/>
    </row>
    <row r="2155" spans="6:6" x14ac:dyDescent="0.25">
      <c r="F2155" s="3"/>
    </row>
    <row r="2156" spans="6:6" x14ac:dyDescent="0.25">
      <c r="F2156" s="3"/>
    </row>
    <row r="2157" spans="6:6" x14ac:dyDescent="0.25">
      <c r="F2157" s="3"/>
    </row>
    <row r="2158" spans="6:6" x14ac:dyDescent="0.25">
      <c r="F2158" s="3"/>
    </row>
    <row r="2159" spans="6:6" x14ac:dyDescent="0.25">
      <c r="F2159" s="3"/>
    </row>
    <row r="2160" spans="6:6" x14ac:dyDescent="0.25">
      <c r="F2160" s="3"/>
    </row>
    <row r="2161" spans="6:6" x14ac:dyDescent="0.25">
      <c r="F2161" s="3"/>
    </row>
    <row r="2162" spans="6:6" x14ac:dyDescent="0.25">
      <c r="F2162" s="3"/>
    </row>
    <row r="2163" spans="6:6" x14ac:dyDescent="0.25">
      <c r="F2163" s="3"/>
    </row>
    <row r="2164" spans="6:6" x14ac:dyDescent="0.25">
      <c r="F2164" s="3"/>
    </row>
    <row r="2165" spans="6:6" x14ac:dyDescent="0.25">
      <c r="F2165" s="3"/>
    </row>
    <row r="2166" spans="6:6" x14ac:dyDescent="0.25">
      <c r="F2166" s="3"/>
    </row>
    <row r="2167" spans="6:6" x14ac:dyDescent="0.25">
      <c r="F2167" s="3"/>
    </row>
    <row r="2168" spans="6:6" x14ac:dyDescent="0.25">
      <c r="F2168" s="3"/>
    </row>
    <row r="2169" spans="6:6" x14ac:dyDescent="0.25">
      <c r="F2169" s="3"/>
    </row>
    <row r="2170" spans="6:6" x14ac:dyDescent="0.25">
      <c r="F2170" s="3"/>
    </row>
    <row r="2171" spans="6:6" x14ac:dyDescent="0.25">
      <c r="F2171" s="3"/>
    </row>
    <row r="2172" spans="6:6" x14ac:dyDescent="0.25">
      <c r="F2172" s="3"/>
    </row>
    <row r="2173" spans="6:6" x14ac:dyDescent="0.25">
      <c r="F2173" s="3"/>
    </row>
    <row r="2174" spans="6:6" x14ac:dyDescent="0.25">
      <c r="F2174" s="3"/>
    </row>
    <row r="2175" spans="6:6" x14ac:dyDescent="0.25">
      <c r="F2175" s="3"/>
    </row>
    <row r="2176" spans="6:6" x14ac:dyDescent="0.25">
      <c r="F2176" s="3"/>
    </row>
    <row r="2177" spans="6:6" x14ac:dyDescent="0.25">
      <c r="F2177" s="3"/>
    </row>
    <row r="2178" spans="6:6" x14ac:dyDescent="0.25">
      <c r="F2178" s="3"/>
    </row>
    <row r="2179" spans="6:6" x14ac:dyDescent="0.25">
      <c r="F2179" s="3"/>
    </row>
    <row r="2180" spans="6:6" x14ac:dyDescent="0.25">
      <c r="F2180" s="3"/>
    </row>
    <row r="2181" spans="6:6" x14ac:dyDescent="0.25">
      <c r="F2181" s="3"/>
    </row>
    <row r="2182" spans="6:6" x14ac:dyDescent="0.25">
      <c r="F2182" s="3"/>
    </row>
    <row r="2183" spans="6:6" x14ac:dyDescent="0.25">
      <c r="F2183" s="3"/>
    </row>
    <row r="2184" spans="6:6" x14ac:dyDescent="0.25">
      <c r="F2184" s="3"/>
    </row>
    <row r="2185" spans="6:6" x14ac:dyDescent="0.25">
      <c r="F2185" s="3"/>
    </row>
    <row r="2186" spans="6:6" x14ac:dyDescent="0.25">
      <c r="F2186" s="3"/>
    </row>
    <row r="2187" spans="6:6" x14ac:dyDescent="0.25">
      <c r="F2187" s="3"/>
    </row>
    <row r="2188" spans="6:6" x14ac:dyDescent="0.25">
      <c r="F2188" s="3"/>
    </row>
    <row r="2189" spans="6:6" x14ac:dyDescent="0.25">
      <c r="F2189" s="3"/>
    </row>
    <row r="2190" spans="6:6" x14ac:dyDescent="0.25">
      <c r="F2190" s="3"/>
    </row>
    <row r="2191" spans="6:6" x14ac:dyDescent="0.25">
      <c r="F2191" s="3"/>
    </row>
    <row r="2192" spans="6:6" x14ac:dyDescent="0.25">
      <c r="F2192" s="3"/>
    </row>
    <row r="2193" spans="6:6" x14ac:dyDescent="0.25">
      <c r="F2193" s="3"/>
    </row>
    <row r="2194" spans="6:6" x14ac:dyDescent="0.25">
      <c r="F2194" s="3"/>
    </row>
    <row r="2195" spans="6:6" x14ac:dyDescent="0.25">
      <c r="F2195" s="3"/>
    </row>
    <row r="2196" spans="6:6" x14ac:dyDescent="0.25">
      <c r="F2196" s="3"/>
    </row>
    <row r="2197" spans="6:6" x14ac:dyDescent="0.25">
      <c r="F2197" s="3"/>
    </row>
    <row r="2198" spans="6:6" x14ac:dyDescent="0.25">
      <c r="F2198" s="3"/>
    </row>
    <row r="2199" spans="6:6" x14ac:dyDescent="0.25">
      <c r="F2199" s="3"/>
    </row>
    <row r="2200" spans="6:6" x14ac:dyDescent="0.25">
      <c r="F2200" s="3"/>
    </row>
    <row r="2201" spans="6:6" x14ac:dyDescent="0.25">
      <c r="F2201" s="3"/>
    </row>
    <row r="2202" spans="6:6" x14ac:dyDescent="0.25">
      <c r="F2202" s="3"/>
    </row>
    <row r="2203" spans="6:6" x14ac:dyDescent="0.25">
      <c r="F2203" s="3"/>
    </row>
    <row r="2204" spans="6:6" x14ac:dyDescent="0.25">
      <c r="F2204" s="3"/>
    </row>
    <row r="2205" spans="6:6" x14ac:dyDescent="0.25">
      <c r="F2205" s="3"/>
    </row>
    <row r="2206" spans="6:6" x14ac:dyDescent="0.25">
      <c r="F2206" s="3"/>
    </row>
    <row r="2207" spans="6:6" x14ac:dyDescent="0.25">
      <c r="F2207" s="3"/>
    </row>
    <row r="2208" spans="6:6" x14ac:dyDescent="0.25">
      <c r="F2208" s="3"/>
    </row>
    <row r="2209" spans="6:6" x14ac:dyDescent="0.25">
      <c r="F2209" s="3"/>
    </row>
    <row r="2210" spans="6:6" x14ac:dyDescent="0.25">
      <c r="F2210" s="3"/>
    </row>
    <row r="2211" spans="6:6" x14ac:dyDescent="0.25">
      <c r="F2211" s="3"/>
    </row>
    <row r="2212" spans="6:6" x14ac:dyDescent="0.25">
      <c r="F2212" s="3"/>
    </row>
    <row r="2213" spans="6:6" x14ac:dyDescent="0.25">
      <c r="F2213" s="3"/>
    </row>
    <row r="2214" spans="6:6" x14ac:dyDescent="0.25">
      <c r="F2214" s="3"/>
    </row>
    <row r="2215" spans="6:6" x14ac:dyDescent="0.25">
      <c r="F2215" s="3"/>
    </row>
    <row r="2216" spans="6:6" x14ac:dyDescent="0.25">
      <c r="F2216" s="3"/>
    </row>
    <row r="2217" spans="6:6" x14ac:dyDescent="0.25">
      <c r="F2217" s="3"/>
    </row>
    <row r="2218" spans="6:6" x14ac:dyDescent="0.25">
      <c r="F2218" s="3"/>
    </row>
    <row r="2219" spans="6:6" x14ac:dyDescent="0.25">
      <c r="F2219" s="3"/>
    </row>
    <row r="2220" spans="6:6" x14ac:dyDescent="0.25">
      <c r="F2220" s="3"/>
    </row>
    <row r="2221" spans="6:6" x14ac:dyDescent="0.25">
      <c r="F2221" s="3"/>
    </row>
    <row r="2222" spans="6:6" x14ac:dyDescent="0.25">
      <c r="F2222" s="3"/>
    </row>
    <row r="2223" spans="6:6" x14ac:dyDescent="0.25">
      <c r="F2223" s="3"/>
    </row>
    <row r="2224" spans="6:6" x14ac:dyDescent="0.25">
      <c r="F2224" s="3"/>
    </row>
    <row r="2225" spans="6:6" x14ac:dyDescent="0.25">
      <c r="F2225" s="3"/>
    </row>
    <row r="2226" spans="6:6" x14ac:dyDescent="0.25">
      <c r="F2226" s="3"/>
    </row>
    <row r="2227" spans="6:6" x14ac:dyDescent="0.25">
      <c r="F2227" s="3"/>
    </row>
    <row r="2228" spans="6:6" x14ac:dyDescent="0.25">
      <c r="F2228" s="3"/>
    </row>
    <row r="2229" spans="6:6" x14ac:dyDescent="0.25">
      <c r="F2229" s="3"/>
    </row>
    <row r="2230" spans="6:6" x14ac:dyDescent="0.25">
      <c r="F2230" s="3"/>
    </row>
    <row r="2231" spans="6:6" x14ac:dyDescent="0.25">
      <c r="F2231" s="3"/>
    </row>
    <row r="2232" spans="6:6" x14ac:dyDescent="0.25">
      <c r="F2232" s="3"/>
    </row>
    <row r="2233" spans="6:6" x14ac:dyDescent="0.25">
      <c r="F2233" s="3"/>
    </row>
    <row r="2234" spans="6:6" x14ac:dyDescent="0.25">
      <c r="F2234" s="3"/>
    </row>
    <row r="2235" spans="6:6" x14ac:dyDescent="0.25">
      <c r="F2235" s="3"/>
    </row>
    <row r="2236" spans="6:6" x14ac:dyDescent="0.25">
      <c r="F2236" s="3"/>
    </row>
    <row r="2237" spans="6:6" x14ac:dyDescent="0.25">
      <c r="F2237" s="3"/>
    </row>
    <row r="2238" spans="6:6" x14ac:dyDescent="0.25">
      <c r="F2238" s="3"/>
    </row>
    <row r="2239" spans="6:6" x14ac:dyDescent="0.25">
      <c r="F2239" s="3"/>
    </row>
    <row r="2240" spans="6:6" x14ac:dyDescent="0.25">
      <c r="F2240" s="3"/>
    </row>
    <row r="2241" spans="6:6" x14ac:dyDescent="0.25">
      <c r="F2241" s="3"/>
    </row>
    <row r="2242" spans="6:6" x14ac:dyDescent="0.25">
      <c r="F2242" s="3"/>
    </row>
    <row r="2243" spans="6:6" x14ac:dyDescent="0.25">
      <c r="F2243" s="3"/>
    </row>
    <row r="2244" spans="6:6" x14ac:dyDescent="0.25">
      <c r="F2244" s="3"/>
    </row>
    <row r="2245" spans="6:6" x14ac:dyDescent="0.25">
      <c r="F2245" s="3"/>
    </row>
    <row r="2246" spans="6:6" x14ac:dyDescent="0.25">
      <c r="F2246" s="3"/>
    </row>
    <row r="2247" spans="6:6" x14ac:dyDescent="0.25">
      <c r="F2247" s="3"/>
    </row>
    <row r="2248" spans="6:6" x14ac:dyDescent="0.25">
      <c r="F2248" s="3"/>
    </row>
    <row r="2249" spans="6:6" x14ac:dyDescent="0.25">
      <c r="F2249" s="3"/>
    </row>
    <row r="2250" spans="6:6" x14ac:dyDescent="0.25">
      <c r="F2250" s="3"/>
    </row>
    <row r="2251" spans="6:6" x14ac:dyDescent="0.25">
      <c r="F2251" s="3"/>
    </row>
    <row r="2252" spans="6:6" x14ac:dyDescent="0.25">
      <c r="F2252" s="3"/>
    </row>
    <row r="2253" spans="6:6" x14ac:dyDescent="0.25">
      <c r="F2253" s="3"/>
    </row>
    <row r="2254" spans="6:6" x14ac:dyDescent="0.25">
      <c r="F2254" s="3"/>
    </row>
    <row r="2255" spans="6:6" x14ac:dyDescent="0.25">
      <c r="F2255" s="3"/>
    </row>
    <row r="2256" spans="6:6" x14ac:dyDescent="0.25">
      <c r="F2256" s="3"/>
    </row>
    <row r="2257" spans="6:6" x14ac:dyDescent="0.25">
      <c r="F2257" s="3"/>
    </row>
    <row r="2258" spans="6:6" x14ac:dyDescent="0.25">
      <c r="F2258" s="3"/>
    </row>
    <row r="2259" spans="6:6" x14ac:dyDescent="0.25">
      <c r="F2259" s="3"/>
    </row>
    <row r="2260" spans="6:6" x14ac:dyDescent="0.25">
      <c r="F2260" s="3"/>
    </row>
    <row r="2261" spans="6:6" x14ac:dyDescent="0.25">
      <c r="F2261" s="3"/>
    </row>
    <row r="2262" spans="6:6" x14ac:dyDescent="0.25">
      <c r="F2262" s="3"/>
    </row>
    <row r="2263" spans="6:6" x14ac:dyDescent="0.25">
      <c r="F2263" s="3"/>
    </row>
    <row r="2264" spans="6:6" x14ac:dyDescent="0.25">
      <c r="F2264" s="3"/>
    </row>
    <row r="2265" spans="6:6" x14ac:dyDescent="0.25">
      <c r="F2265" s="3"/>
    </row>
    <row r="2266" spans="6:6" x14ac:dyDescent="0.25">
      <c r="F2266" s="3"/>
    </row>
    <row r="2267" spans="6:6" x14ac:dyDescent="0.25">
      <c r="F2267" s="3"/>
    </row>
    <row r="2268" spans="6:6" x14ac:dyDescent="0.25">
      <c r="F2268" s="3"/>
    </row>
    <row r="2269" spans="6:6" x14ac:dyDescent="0.25">
      <c r="F2269" s="3"/>
    </row>
    <row r="2270" spans="6:6" x14ac:dyDescent="0.25">
      <c r="F2270" s="3"/>
    </row>
    <row r="2271" spans="6:6" x14ac:dyDescent="0.25">
      <c r="F2271" s="3"/>
    </row>
    <row r="2272" spans="6:6" x14ac:dyDescent="0.25">
      <c r="F2272" s="3"/>
    </row>
    <row r="2273" spans="6:6" x14ac:dyDescent="0.25">
      <c r="F2273" s="3"/>
    </row>
    <row r="2274" spans="6:6" x14ac:dyDescent="0.25">
      <c r="F2274" s="3"/>
    </row>
    <row r="2275" spans="6:6" x14ac:dyDescent="0.25">
      <c r="F2275" s="3"/>
    </row>
    <row r="2276" spans="6:6" x14ac:dyDescent="0.25">
      <c r="F2276" s="3"/>
    </row>
    <row r="2277" spans="6:6" x14ac:dyDescent="0.25">
      <c r="F2277" s="3"/>
    </row>
    <row r="2278" spans="6:6" x14ac:dyDescent="0.25">
      <c r="F2278" s="3"/>
    </row>
    <row r="2279" spans="6:6" x14ac:dyDescent="0.25">
      <c r="F2279" s="3"/>
    </row>
    <row r="2280" spans="6:6" x14ac:dyDescent="0.25">
      <c r="F2280" s="3"/>
    </row>
    <row r="2281" spans="6:6" x14ac:dyDescent="0.25">
      <c r="F2281" s="3"/>
    </row>
    <row r="2282" spans="6:6" x14ac:dyDescent="0.25">
      <c r="F2282" s="3"/>
    </row>
    <row r="2283" spans="6:6" x14ac:dyDescent="0.25">
      <c r="F2283" s="3"/>
    </row>
    <row r="2284" spans="6:6" x14ac:dyDescent="0.25">
      <c r="F2284" s="3"/>
    </row>
    <row r="2285" spans="6:6" x14ac:dyDescent="0.25">
      <c r="F2285" s="3"/>
    </row>
    <row r="2286" spans="6:6" x14ac:dyDescent="0.25">
      <c r="F2286" s="3"/>
    </row>
    <row r="2287" spans="6:6" x14ac:dyDescent="0.25">
      <c r="F2287" s="3"/>
    </row>
    <row r="2288" spans="6:6" x14ac:dyDescent="0.25">
      <c r="F2288" s="3"/>
    </row>
    <row r="2289" spans="6:6" x14ac:dyDescent="0.25">
      <c r="F2289" s="3"/>
    </row>
    <row r="2290" spans="6:6" x14ac:dyDescent="0.25">
      <c r="F2290" s="3"/>
    </row>
    <row r="2291" spans="6:6" x14ac:dyDescent="0.25">
      <c r="F2291" s="3"/>
    </row>
    <row r="2292" spans="6:6" x14ac:dyDescent="0.25">
      <c r="F2292" s="3"/>
    </row>
    <row r="2293" spans="6:6" x14ac:dyDescent="0.25">
      <c r="F2293" s="3"/>
    </row>
    <row r="2294" spans="6:6" x14ac:dyDescent="0.25">
      <c r="F2294" s="3"/>
    </row>
    <row r="2295" spans="6:6" x14ac:dyDescent="0.25">
      <c r="F2295" s="3"/>
    </row>
    <row r="2296" spans="6:6" x14ac:dyDescent="0.25">
      <c r="F2296" s="3"/>
    </row>
    <row r="2297" spans="6:6" x14ac:dyDescent="0.25">
      <c r="F2297" s="3"/>
    </row>
    <row r="2298" spans="6:6" x14ac:dyDescent="0.25">
      <c r="F2298" s="3"/>
    </row>
    <row r="2299" spans="6:6" x14ac:dyDescent="0.25">
      <c r="F2299" s="3"/>
    </row>
    <row r="2300" spans="6:6" x14ac:dyDescent="0.25">
      <c r="F2300" s="3"/>
    </row>
    <row r="2301" spans="6:6" x14ac:dyDescent="0.25">
      <c r="F2301" s="3"/>
    </row>
    <row r="2302" spans="6:6" x14ac:dyDescent="0.25">
      <c r="F2302" s="3"/>
    </row>
    <row r="2303" spans="6:6" x14ac:dyDescent="0.25">
      <c r="F2303" s="3"/>
    </row>
    <row r="2304" spans="6:6" x14ac:dyDescent="0.25">
      <c r="F2304" s="3"/>
    </row>
    <row r="2305" spans="6:6" x14ac:dyDescent="0.25">
      <c r="F2305" s="3"/>
    </row>
    <row r="2306" spans="6:6" x14ac:dyDescent="0.25">
      <c r="F2306" s="3"/>
    </row>
    <row r="2307" spans="6:6" x14ac:dyDescent="0.25">
      <c r="F2307" s="3"/>
    </row>
    <row r="2308" spans="6:6" x14ac:dyDescent="0.25">
      <c r="F2308" s="3"/>
    </row>
    <row r="2309" spans="6:6" x14ac:dyDescent="0.25">
      <c r="F2309" s="3"/>
    </row>
    <row r="2310" spans="6:6" x14ac:dyDescent="0.25">
      <c r="F2310" s="3"/>
    </row>
    <row r="2311" spans="6:6" x14ac:dyDescent="0.25">
      <c r="F2311" s="3"/>
    </row>
    <row r="2312" spans="6:6" x14ac:dyDescent="0.25">
      <c r="F2312" s="3"/>
    </row>
    <row r="2313" spans="6:6" x14ac:dyDescent="0.25">
      <c r="F2313" s="3"/>
    </row>
    <row r="2314" spans="6:6" x14ac:dyDescent="0.25">
      <c r="F2314" s="3"/>
    </row>
    <row r="2315" spans="6:6" x14ac:dyDescent="0.25">
      <c r="F2315" s="3"/>
    </row>
    <row r="2316" spans="6:6" x14ac:dyDescent="0.25">
      <c r="F2316" s="3"/>
    </row>
    <row r="2317" spans="6:6" x14ac:dyDescent="0.25">
      <c r="F2317" s="3"/>
    </row>
    <row r="2318" spans="6:6" x14ac:dyDescent="0.25">
      <c r="F2318" s="3"/>
    </row>
    <row r="2319" spans="6:6" x14ac:dyDescent="0.25">
      <c r="F2319" s="3"/>
    </row>
    <row r="2320" spans="6:6" x14ac:dyDescent="0.25">
      <c r="F2320" s="3"/>
    </row>
    <row r="2321" spans="6:6" x14ac:dyDescent="0.25">
      <c r="F2321" s="3"/>
    </row>
    <row r="2322" spans="6:6" x14ac:dyDescent="0.25">
      <c r="F2322" s="3"/>
    </row>
    <row r="2323" spans="6:6" x14ac:dyDescent="0.25">
      <c r="F2323" s="3"/>
    </row>
    <row r="2324" spans="6:6" x14ac:dyDescent="0.25">
      <c r="F2324" s="3"/>
    </row>
    <row r="2325" spans="6:6" x14ac:dyDescent="0.25">
      <c r="F2325" s="3"/>
    </row>
    <row r="2326" spans="6:6" x14ac:dyDescent="0.25">
      <c r="F2326" s="3"/>
    </row>
    <row r="2327" spans="6:6" x14ac:dyDescent="0.25">
      <c r="F2327" s="3"/>
    </row>
    <row r="2328" spans="6:6" x14ac:dyDescent="0.25">
      <c r="F2328" s="3"/>
    </row>
    <row r="2329" spans="6:6" x14ac:dyDescent="0.25">
      <c r="F2329" s="3"/>
    </row>
    <row r="2330" spans="6:6" x14ac:dyDescent="0.25">
      <c r="F2330" s="3"/>
    </row>
    <row r="2331" spans="6:6" x14ac:dyDescent="0.25">
      <c r="F2331" s="3"/>
    </row>
    <row r="2332" spans="6:6" x14ac:dyDescent="0.25">
      <c r="F2332" s="3"/>
    </row>
    <row r="2333" spans="6:6" x14ac:dyDescent="0.25">
      <c r="F2333" s="3"/>
    </row>
    <row r="2334" spans="6:6" x14ac:dyDescent="0.25">
      <c r="F2334" s="3"/>
    </row>
    <row r="2335" spans="6:6" x14ac:dyDescent="0.25">
      <c r="F2335" s="3"/>
    </row>
    <row r="2336" spans="6:6" x14ac:dyDescent="0.25">
      <c r="F2336" s="3"/>
    </row>
    <row r="2337" spans="6:6" x14ac:dyDescent="0.25">
      <c r="F2337" s="3"/>
    </row>
    <row r="2338" spans="6:6" x14ac:dyDescent="0.25">
      <c r="F2338" s="3"/>
    </row>
    <row r="2339" spans="6:6" x14ac:dyDescent="0.25">
      <c r="F2339" s="3"/>
    </row>
    <row r="2340" spans="6:6" x14ac:dyDescent="0.25">
      <c r="F2340" s="3"/>
    </row>
    <row r="2341" spans="6:6" x14ac:dyDescent="0.25">
      <c r="F2341" s="3"/>
    </row>
    <row r="2342" spans="6:6" x14ac:dyDescent="0.25">
      <c r="F2342" s="3"/>
    </row>
    <row r="2343" spans="6:6" x14ac:dyDescent="0.25">
      <c r="F2343" s="3"/>
    </row>
    <row r="2344" spans="6:6" x14ac:dyDescent="0.25">
      <c r="F2344" s="3"/>
    </row>
    <row r="2345" spans="6:6" x14ac:dyDescent="0.25">
      <c r="F2345" s="3"/>
    </row>
    <row r="2346" spans="6:6" x14ac:dyDescent="0.25">
      <c r="F2346" s="3"/>
    </row>
    <row r="2347" spans="6:6" x14ac:dyDescent="0.25">
      <c r="F2347" s="3"/>
    </row>
    <row r="2348" spans="6:6" x14ac:dyDescent="0.25">
      <c r="F2348" s="3"/>
    </row>
    <row r="2349" spans="6:6" x14ac:dyDescent="0.25">
      <c r="F2349" s="3"/>
    </row>
    <row r="2350" spans="6:6" x14ac:dyDescent="0.25">
      <c r="F2350" s="3"/>
    </row>
    <row r="2351" spans="6:6" x14ac:dyDescent="0.25">
      <c r="F2351" s="3"/>
    </row>
    <row r="2352" spans="6:6" x14ac:dyDescent="0.25">
      <c r="F2352" s="3"/>
    </row>
    <row r="2353" spans="6:6" x14ac:dyDescent="0.25">
      <c r="F2353" s="3"/>
    </row>
    <row r="2354" spans="6:6" x14ac:dyDescent="0.25">
      <c r="F2354" s="3"/>
    </row>
    <row r="2355" spans="6:6" x14ac:dyDescent="0.25">
      <c r="F2355" s="3"/>
    </row>
    <row r="2356" spans="6:6" x14ac:dyDescent="0.25">
      <c r="F2356" s="3"/>
    </row>
    <row r="2357" spans="6:6" x14ac:dyDescent="0.25">
      <c r="F2357" s="3"/>
    </row>
    <row r="2358" spans="6:6" x14ac:dyDescent="0.25">
      <c r="F2358" s="3"/>
    </row>
    <row r="2359" spans="6:6" x14ac:dyDescent="0.25">
      <c r="F2359" s="3"/>
    </row>
    <row r="2360" spans="6:6" x14ac:dyDescent="0.25">
      <c r="F2360" s="3"/>
    </row>
    <row r="2361" spans="6:6" x14ac:dyDescent="0.25">
      <c r="F2361" s="3"/>
    </row>
    <row r="2362" spans="6:6" x14ac:dyDescent="0.25">
      <c r="F2362" s="3"/>
    </row>
    <row r="2363" spans="6:6" x14ac:dyDescent="0.25">
      <c r="F2363" s="3"/>
    </row>
    <row r="2364" spans="6:6" x14ac:dyDescent="0.25">
      <c r="F2364" s="3"/>
    </row>
    <row r="2365" spans="6:6" x14ac:dyDescent="0.25">
      <c r="F2365" s="3"/>
    </row>
    <row r="2366" spans="6:6" x14ac:dyDescent="0.25">
      <c r="F2366" s="3"/>
    </row>
    <row r="2367" spans="6:6" x14ac:dyDescent="0.25">
      <c r="F2367" s="3"/>
    </row>
    <row r="2368" spans="6:6" x14ac:dyDescent="0.25">
      <c r="F2368" s="3"/>
    </row>
    <row r="2369" spans="6:6" x14ac:dyDescent="0.25">
      <c r="F2369" s="3"/>
    </row>
    <row r="2370" spans="6:6" x14ac:dyDescent="0.25">
      <c r="F2370" s="3"/>
    </row>
    <row r="2371" spans="6:6" x14ac:dyDescent="0.25">
      <c r="F2371" s="3"/>
    </row>
    <row r="2372" spans="6:6" x14ac:dyDescent="0.25">
      <c r="F2372" s="3"/>
    </row>
    <row r="2373" spans="6:6" x14ac:dyDescent="0.25">
      <c r="F2373" s="3"/>
    </row>
    <row r="2374" spans="6:6" x14ac:dyDescent="0.25">
      <c r="F2374" s="3"/>
    </row>
    <row r="2375" spans="6:6" x14ac:dyDescent="0.25">
      <c r="F2375" s="3"/>
    </row>
    <row r="2376" spans="6:6" x14ac:dyDescent="0.25">
      <c r="F2376" s="3"/>
    </row>
    <row r="2377" spans="6:6" x14ac:dyDescent="0.25">
      <c r="F2377" s="3"/>
    </row>
    <row r="2378" spans="6:6" x14ac:dyDescent="0.25">
      <c r="F2378" s="3"/>
    </row>
    <row r="2379" spans="6:6" x14ac:dyDescent="0.25">
      <c r="F2379" s="3"/>
    </row>
    <row r="2380" spans="6:6" x14ac:dyDescent="0.25">
      <c r="F2380" s="3"/>
    </row>
    <row r="2381" spans="6:6" x14ac:dyDescent="0.25">
      <c r="F2381" s="3"/>
    </row>
    <row r="2382" spans="6:6" x14ac:dyDescent="0.25">
      <c r="F2382" s="3"/>
    </row>
    <row r="2383" spans="6:6" x14ac:dyDescent="0.25">
      <c r="F2383" s="3"/>
    </row>
    <row r="2384" spans="6:6" x14ac:dyDescent="0.25">
      <c r="F2384" s="3"/>
    </row>
    <row r="2385" spans="6:6" x14ac:dyDescent="0.25">
      <c r="F2385" s="3"/>
    </row>
    <row r="2386" spans="6:6" x14ac:dyDescent="0.25">
      <c r="F2386" s="3"/>
    </row>
    <row r="2387" spans="6:6" x14ac:dyDescent="0.25">
      <c r="F2387" s="3"/>
    </row>
    <row r="2388" spans="6:6" x14ac:dyDescent="0.25">
      <c r="F2388" s="3"/>
    </row>
    <row r="2389" spans="6:6" x14ac:dyDescent="0.25">
      <c r="F2389" s="3"/>
    </row>
    <row r="2390" spans="6:6" x14ac:dyDescent="0.25">
      <c r="F2390" s="3"/>
    </row>
    <row r="2391" spans="6:6" x14ac:dyDescent="0.25">
      <c r="F2391" s="3"/>
    </row>
    <row r="2392" spans="6:6" x14ac:dyDescent="0.25">
      <c r="F2392" s="3"/>
    </row>
    <row r="2393" spans="6:6" x14ac:dyDescent="0.25">
      <c r="F2393" s="3"/>
    </row>
    <row r="2394" spans="6:6" x14ac:dyDescent="0.25">
      <c r="F2394" s="3"/>
    </row>
    <row r="2395" spans="6:6" x14ac:dyDescent="0.25">
      <c r="F2395" s="3"/>
    </row>
    <row r="2396" spans="6:6" x14ac:dyDescent="0.25">
      <c r="F2396" s="3"/>
    </row>
    <row r="2397" spans="6:6" x14ac:dyDescent="0.25">
      <c r="F2397" s="3"/>
    </row>
    <row r="2398" spans="6:6" x14ac:dyDescent="0.25">
      <c r="F2398" s="3"/>
    </row>
    <row r="2399" spans="6:6" x14ac:dyDescent="0.25">
      <c r="F2399" s="3"/>
    </row>
    <row r="2400" spans="6:6" x14ac:dyDescent="0.25">
      <c r="F2400" s="3"/>
    </row>
    <row r="2401" spans="6:6" x14ac:dyDescent="0.25">
      <c r="F2401" s="3"/>
    </row>
    <row r="2402" spans="6:6" x14ac:dyDescent="0.25">
      <c r="F2402" s="3"/>
    </row>
    <row r="2403" spans="6:6" x14ac:dyDescent="0.25">
      <c r="F2403" s="3"/>
    </row>
    <row r="2404" spans="6:6" x14ac:dyDescent="0.25">
      <c r="F2404" s="3"/>
    </row>
    <row r="2405" spans="6:6" x14ac:dyDescent="0.25">
      <c r="F2405" s="3"/>
    </row>
    <row r="2406" spans="6:6" x14ac:dyDescent="0.25">
      <c r="F2406" s="3"/>
    </row>
    <row r="2407" spans="6:6" x14ac:dyDescent="0.25">
      <c r="F2407" s="3"/>
    </row>
    <row r="2408" spans="6:6" x14ac:dyDescent="0.25">
      <c r="F2408" s="3"/>
    </row>
    <row r="2409" spans="6:6" x14ac:dyDescent="0.25">
      <c r="F2409" s="3"/>
    </row>
    <row r="2410" spans="6:6" x14ac:dyDescent="0.25">
      <c r="F2410" s="3"/>
    </row>
    <row r="2411" spans="6:6" x14ac:dyDescent="0.25">
      <c r="F2411" s="3"/>
    </row>
    <row r="2412" spans="6:6" x14ac:dyDescent="0.25">
      <c r="F2412" s="3"/>
    </row>
    <row r="2413" spans="6:6" x14ac:dyDescent="0.25">
      <c r="F2413" s="3"/>
    </row>
    <row r="2414" spans="6:6" x14ac:dyDescent="0.25">
      <c r="F2414" s="3"/>
    </row>
    <row r="2415" spans="6:6" x14ac:dyDescent="0.25">
      <c r="F2415" s="3"/>
    </row>
    <row r="2416" spans="6:6" x14ac:dyDescent="0.25">
      <c r="F2416" s="3"/>
    </row>
    <row r="2417" spans="6:6" x14ac:dyDescent="0.25">
      <c r="F2417" s="3"/>
    </row>
    <row r="2418" spans="6:6" x14ac:dyDescent="0.25">
      <c r="F2418" s="3"/>
    </row>
    <row r="2419" spans="6:6" x14ac:dyDescent="0.25">
      <c r="F2419" s="3"/>
    </row>
    <row r="2420" spans="6:6" x14ac:dyDescent="0.25">
      <c r="F2420" s="3"/>
    </row>
    <row r="2421" spans="6:6" x14ac:dyDescent="0.25">
      <c r="F2421" s="3"/>
    </row>
    <row r="2422" spans="6:6" x14ac:dyDescent="0.25">
      <c r="F2422" s="3"/>
    </row>
    <row r="2423" spans="6:6" x14ac:dyDescent="0.25">
      <c r="F2423" s="3"/>
    </row>
    <row r="2424" spans="6:6" x14ac:dyDescent="0.25">
      <c r="F2424" s="3"/>
    </row>
    <row r="2425" spans="6:6" x14ac:dyDescent="0.25">
      <c r="F2425" s="3"/>
    </row>
    <row r="2426" spans="6:6" x14ac:dyDescent="0.25">
      <c r="F2426" s="3"/>
    </row>
    <row r="2427" spans="6:6" x14ac:dyDescent="0.25">
      <c r="F2427" s="3"/>
    </row>
    <row r="2428" spans="6:6" x14ac:dyDescent="0.25">
      <c r="F2428" s="3"/>
    </row>
    <row r="2429" spans="6:6" x14ac:dyDescent="0.25">
      <c r="F2429" s="3"/>
    </row>
    <row r="2430" spans="6:6" x14ac:dyDescent="0.25">
      <c r="F2430" s="3"/>
    </row>
    <row r="2431" spans="6:6" x14ac:dyDescent="0.25">
      <c r="F2431" s="3"/>
    </row>
    <row r="2432" spans="6:6" x14ac:dyDescent="0.25">
      <c r="F2432" s="3"/>
    </row>
    <row r="2433" spans="6:6" x14ac:dyDescent="0.25">
      <c r="F2433" s="3"/>
    </row>
    <row r="2434" spans="6:6" x14ac:dyDescent="0.25">
      <c r="F2434" s="3"/>
    </row>
    <row r="2435" spans="6:6" x14ac:dyDescent="0.25">
      <c r="F2435" s="3"/>
    </row>
    <row r="2436" spans="6:6" x14ac:dyDescent="0.25">
      <c r="F2436" s="3"/>
    </row>
    <row r="2437" spans="6:6" x14ac:dyDescent="0.25">
      <c r="F2437" s="3"/>
    </row>
    <row r="2438" spans="6:6" x14ac:dyDescent="0.25">
      <c r="F2438" s="3"/>
    </row>
    <row r="2439" spans="6:6" x14ac:dyDescent="0.25">
      <c r="F2439" s="3"/>
    </row>
    <row r="2440" spans="6:6" x14ac:dyDescent="0.25">
      <c r="F2440" s="3"/>
    </row>
    <row r="2441" spans="6:6" x14ac:dyDescent="0.25">
      <c r="F2441" s="3"/>
    </row>
    <row r="2442" spans="6:6" x14ac:dyDescent="0.25">
      <c r="F2442" s="3"/>
    </row>
    <row r="2443" spans="6:6" x14ac:dyDescent="0.25">
      <c r="F2443" s="3"/>
    </row>
    <row r="2444" spans="6:6" x14ac:dyDescent="0.25">
      <c r="F2444" s="3"/>
    </row>
    <row r="2445" spans="6:6" x14ac:dyDescent="0.25">
      <c r="F2445" s="3"/>
    </row>
    <row r="2446" spans="6:6" x14ac:dyDescent="0.25">
      <c r="F2446" s="3"/>
    </row>
    <row r="2447" spans="6:6" x14ac:dyDescent="0.25">
      <c r="F2447" s="3"/>
    </row>
    <row r="2448" spans="6:6" x14ac:dyDescent="0.25">
      <c r="F2448" s="3"/>
    </row>
    <row r="2449" spans="6:6" x14ac:dyDescent="0.25">
      <c r="F2449" s="3"/>
    </row>
    <row r="2450" spans="6:6" x14ac:dyDescent="0.25">
      <c r="F2450" s="3"/>
    </row>
    <row r="2451" spans="6:6" x14ac:dyDescent="0.25">
      <c r="F2451" s="3"/>
    </row>
    <row r="2452" spans="6:6" x14ac:dyDescent="0.25">
      <c r="F2452" s="3"/>
    </row>
    <row r="2453" spans="6:6" x14ac:dyDescent="0.25">
      <c r="F2453" s="3"/>
    </row>
    <row r="2454" spans="6:6" x14ac:dyDescent="0.25">
      <c r="F2454" s="3"/>
    </row>
    <row r="2455" spans="6:6" x14ac:dyDescent="0.25">
      <c r="F2455" s="3"/>
    </row>
    <row r="2456" spans="6:6" x14ac:dyDescent="0.25">
      <c r="F2456" s="3"/>
    </row>
    <row r="2457" spans="6:6" x14ac:dyDescent="0.25">
      <c r="F2457" s="3"/>
    </row>
    <row r="2458" spans="6:6" x14ac:dyDescent="0.25">
      <c r="F2458" s="3"/>
    </row>
    <row r="2459" spans="6:6" x14ac:dyDescent="0.25">
      <c r="F2459" s="3"/>
    </row>
    <row r="2460" spans="6:6" x14ac:dyDescent="0.25">
      <c r="F2460" s="3"/>
    </row>
    <row r="2461" spans="6:6" x14ac:dyDescent="0.25">
      <c r="F2461" s="3"/>
    </row>
    <row r="2462" spans="6:6" x14ac:dyDescent="0.25">
      <c r="F2462" s="3"/>
    </row>
    <row r="2463" spans="6:6" x14ac:dyDescent="0.25">
      <c r="F2463" s="3"/>
    </row>
    <row r="2464" spans="6:6" x14ac:dyDescent="0.25">
      <c r="F2464" s="3"/>
    </row>
    <row r="2465" spans="6:6" x14ac:dyDescent="0.25">
      <c r="F2465" s="3"/>
    </row>
    <row r="2466" spans="6:6" x14ac:dyDescent="0.25">
      <c r="F2466" s="3"/>
    </row>
    <row r="2467" spans="6:6" x14ac:dyDescent="0.25">
      <c r="F2467" s="3"/>
    </row>
    <row r="2468" spans="6:6" x14ac:dyDescent="0.25">
      <c r="F2468" s="3"/>
    </row>
    <row r="2469" spans="6:6" x14ac:dyDescent="0.25">
      <c r="F2469" s="3"/>
    </row>
    <row r="2470" spans="6:6" x14ac:dyDescent="0.25">
      <c r="F2470" s="3"/>
    </row>
    <row r="2471" spans="6:6" x14ac:dyDescent="0.25">
      <c r="F2471" s="3"/>
    </row>
  </sheetData>
  <mergeCells count="3">
    <mergeCell ref="B1:K1"/>
    <mergeCell ref="B2:K2"/>
    <mergeCell ref="C4:E4"/>
  </mergeCells>
  <hyperlinks>
    <hyperlink ref="D12" r:id="rId1" display="https://www.sicop.go.cr/moduloTcata/cata/gc/IM_GCJ_GIQ004.jsp" xr:uid="{0A4D3311-24DA-49E5-805F-FE4F5617F6F6}"/>
  </hyperlinks>
  <pageMargins left="0.18" right="0.18" top="0.31" bottom="0.28999999999999998" header="0.3" footer="0.3"/>
  <pageSetup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Referencias!$A$4:$A$8</xm:f>
          </x14:formula1>
          <xm:sqref>K11:K4646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3"/>
  <sheetViews>
    <sheetView topLeftCell="A39" workbookViewId="0">
      <selection activeCell="H63" sqref="H63"/>
    </sheetView>
  </sheetViews>
  <sheetFormatPr baseColWidth="10" defaultColWidth="11.42578125" defaultRowHeight="15" x14ac:dyDescent="0.25"/>
  <cols>
    <col min="1" max="2" width="17.28515625" style="5" customWidth="1"/>
    <col min="3" max="3" width="26.28515625" style="78" customWidth="1"/>
    <col min="4" max="4" width="17.28515625" style="5" customWidth="1"/>
    <col min="5" max="5" width="37.42578125" style="5" customWidth="1"/>
    <col min="6" max="7" width="17.28515625" style="5" customWidth="1"/>
    <col min="8" max="8" width="17.28515625" style="80" customWidth="1"/>
    <col min="9" max="10" width="17.28515625" style="5" customWidth="1"/>
    <col min="11" max="16384" width="11.42578125" style="5"/>
  </cols>
  <sheetData>
    <row r="1" spans="1:10" ht="28.5" x14ac:dyDescent="0.4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x14ac:dyDescent="0.3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3.75" customHeight="1" x14ac:dyDescent="0.25">
      <c r="A3" s="14"/>
      <c r="B3" s="15"/>
      <c r="C3" s="81"/>
      <c r="D3" s="16"/>
      <c r="E3" s="2"/>
      <c r="F3" s="2"/>
      <c r="G3" s="2"/>
      <c r="H3" s="35"/>
      <c r="I3" s="2"/>
      <c r="J3" s="2"/>
    </row>
    <row r="4" spans="1:10" x14ac:dyDescent="0.25">
      <c r="A4" s="17" t="s">
        <v>14</v>
      </c>
      <c r="B4" s="88" t="str">
        <f>'PAA Preliminar'!C4</f>
        <v>CONSEO NACIONAL DE CLUBES 4S</v>
      </c>
      <c r="C4" s="88"/>
      <c r="D4" s="89"/>
      <c r="E4" s="2"/>
      <c r="F4" s="2"/>
      <c r="G4" s="2"/>
      <c r="H4" s="35"/>
      <c r="I4" s="2"/>
      <c r="J4" s="2"/>
    </row>
    <row r="5" spans="1:10" ht="3" customHeight="1" x14ac:dyDescent="0.25">
      <c r="A5" s="18"/>
      <c r="B5" s="19"/>
      <c r="C5" s="82"/>
      <c r="D5" s="20"/>
      <c r="E5" s="2"/>
      <c r="F5" s="2"/>
      <c r="G5" s="2"/>
      <c r="H5" s="35"/>
      <c r="I5" s="2"/>
      <c r="J5" s="2"/>
    </row>
    <row r="6" spans="1:10" ht="3.75" customHeight="1" x14ac:dyDescent="0.25">
      <c r="A6" s="2"/>
      <c r="B6" s="28"/>
      <c r="C6" s="83"/>
      <c r="D6" s="28"/>
      <c r="E6" s="2"/>
      <c r="F6" s="2"/>
      <c r="G6" s="2"/>
      <c r="H6" s="35"/>
      <c r="I6" s="2"/>
      <c r="J6" s="2"/>
    </row>
    <row r="7" spans="1:10" ht="30" x14ac:dyDescent="0.25">
      <c r="A7" s="21" t="s">
        <v>2</v>
      </c>
      <c r="B7" s="22" t="str">
        <f>'PAA Preliminar'!C7</f>
        <v>00131</v>
      </c>
      <c r="C7" s="81"/>
      <c r="D7" s="16"/>
      <c r="E7" s="2"/>
      <c r="F7" s="2"/>
      <c r="G7" s="2"/>
      <c r="H7" s="35"/>
      <c r="I7" s="2"/>
      <c r="J7" s="2"/>
    </row>
    <row r="8" spans="1:10" ht="3" customHeight="1" x14ac:dyDescent="0.25">
      <c r="A8" s="23"/>
      <c r="B8" s="24"/>
      <c r="C8" s="84"/>
      <c r="D8" s="25"/>
      <c r="E8" s="2"/>
      <c r="F8" s="2"/>
      <c r="G8" s="2"/>
      <c r="H8" s="35"/>
      <c r="I8" s="2"/>
      <c r="J8" s="2"/>
    </row>
    <row r="9" spans="1:10" ht="3.75" customHeight="1" x14ac:dyDescent="0.25">
      <c r="A9" s="3"/>
      <c r="B9" s="4"/>
      <c r="C9" s="75"/>
      <c r="D9" s="2"/>
      <c r="E9" s="2"/>
      <c r="F9" s="2"/>
      <c r="G9" s="2"/>
      <c r="H9" s="35"/>
      <c r="I9" s="2"/>
      <c r="J9" s="2"/>
    </row>
    <row r="10" spans="1:10" ht="30" x14ac:dyDescent="0.25">
      <c r="A10" s="6" t="s">
        <v>3</v>
      </c>
      <c r="B10" s="6" t="s">
        <v>4</v>
      </c>
      <c r="C10" s="7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</row>
    <row r="11" spans="1:10" x14ac:dyDescent="0.25">
      <c r="A11" s="26">
        <f>'PAA Preliminar'!B11</f>
        <v>1</v>
      </c>
      <c r="B11" s="26" t="str">
        <f>'PAA Preliminar'!C11</f>
        <v>00131</v>
      </c>
      <c r="C11" s="77">
        <f>'PAA Preliminar'!D11</f>
        <v>0</v>
      </c>
      <c r="D11" s="26" t="str">
        <f>'PAA Preliminar'!E11</f>
        <v>0.02.05</v>
      </c>
      <c r="E11" s="10" t="str">
        <f>'PAA Preliminar'!F11</f>
        <v xml:space="preserve">Dietas </v>
      </c>
      <c r="F11" s="26">
        <f>'PAA Preliminar'!G11</f>
        <v>8</v>
      </c>
      <c r="G11" s="26" t="str">
        <f>'PAA Preliminar'!H11</f>
        <v>BIMENSUAL</v>
      </c>
      <c r="H11" s="79">
        <f>'PAA Preliminar'!I11</f>
        <v>300000</v>
      </c>
      <c r="I11" s="26" t="str">
        <f>'PAA Preliminar'!J11</f>
        <v>MAG</v>
      </c>
      <c r="J11" s="26" t="str">
        <f>'PAA Preliminar'!K11</f>
        <v>I    2020</v>
      </c>
    </row>
    <row r="12" spans="1:10" x14ac:dyDescent="0.25">
      <c r="A12" s="26">
        <f>'PAA Preliminar'!B12</f>
        <v>2</v>
      </c>
      <c r="B12" s="26" t="str">
        <f>'PAA Preliminar'!C12</f>
        <v>00131</v>
      </c>
      <c r="C12" s="77">
        <f>'PAA Preliminar'!D12</f>
        <v>83101501</v>
      </c>
      <c r="D12" s="26" t="str">
        <f>'PAA Preliminar'!E12</f>
        <v>1.02.01</v>
      </c>
      <c r="E12" s="10" t="str">
        <f>'PAA Preliminar'!F12</f>
        <v>Servicio de agua y alcantarillado</v>
      </c>
      <c r="F12" s="26">
        <f>'PAA Preliminar'!G12</f>
        <v>12</v>
      </c>
      <c r="G12" s="26" t="str">
        <f>'PAA Preliminar'!H12</f>
        <v>MENSUAL</v>
      </c>
      <c r="H12" s="79">
        <f>'PAA Preliminar'!I12</f>
        <v>170000</v>
      </c>
      <c r="I12" s="26" t="str">
        <f>'PAA Preliminar'!J12</f>
        <v>MAG</v>
      </c>
      <c r="J12" s="26" t="str">
        <f>'PAA Preliminar'!K12</f>
        <v>I    2020</v>
      </c>
    </row>
    <row r="13" spans="1:10" x14ac:dyDescent="0.25">
      <c r="A13" s="26">
        <f>'PAA Preliminar'!B13</f>
        <v>3</v>
      </c>
      <c r="B13" s="26" t="str">
        <f>'PAA Preliminar'!C13</f>
        <v>00131</v>
      </c>
      <c r="C13" s="77">
        <f>'PAA Preliminar'!D13</f>
        <v>83101802</v>
      </c>
      <c r="D13" s="26" t="str">
        <f>'PAA Preliminar'!E13</f>
        <v>1.02.02</v>
      </c>
      <c r="E13" s="10" t="str">
        <f>'PAA Preliminar'!F13</f>
        <v>Servicio de energía eléctrica</v>
      </c>
      <c r="F13" s="26">
        <f>'PAA Preliminar'!G13</f>
        <v>12</v>
      </c>
      <c r="G13" s="26" t="str">
        <f>'PAA Preliminar'!H13</f>
        <v>MENSUAL</v>
      </c>
      <c r="H13" s="79">
        <f>'PAA Preliminar'!I13</f>
        <v>900000</v>
      </c>
      <c r="I13" s="26" t="str">
        <f>'PAA Preliminar'!J13</f>
        <v>MAG</v>
      </c>
      <c r="J13" s="26" t="str">
        <f>'PAA Preliminar'!K13</f>
        <v>I    2020</v>
      </c>
    </row>
    <row r="14" spans="1:10" x14ac:dyDescent="0.25">
      <c r="A14" s="26">
        <f>'PAA Preliminar'!B14</f>
        <v>4</v>
      </c>
      <c r="B14" s="26" t="str">
        <f>'PAA Preliminar'!C14</f>
        <v>00131</v>
      </c>
      <c r="C14" s="77">
        <f>'PAA Preliminar'!D14</f>
        <v>83111501</v>
      </c>
      <c r="D14" s="26" t="str">
        <f>'PAA Preliminar'!E14</f>
        <v>1.02.04</v>
      </c>
      <c r="E14" s="10" t="str">
        <f>'PAA Preliminar'!F14</f>
        <v>Servicio de telecomunicaciones</v>
      </c>
      <c r="F14" s="26">
        <f>'PAA Preliminar'!G14</f>
        <v>12</v>
      </c>
      <c r="G14" s="26" t="str">
        <f>'PAA Preliminar'!H14</f>
        <v>MENSUAL</v>
      </c>
      <c r="H14" s="79">
        <f>'PAA Preliminar'!I14</f>
        <v>1500000</v>
      </c>
      <c r="I14" s="26" t="str">
        <f>'PAA Preliminar'!J14</f>
        <v>MAG</v>
      </c>
      <c r="J14" s="26" t="str">
        <f>'PAA Preliminar'!K14</f>
        <v>I    2020</v>
      </c>
    </row>
    <row r="15" spans="1:10" x14ac:dyDescent="0.25">
      <c r="A15" s="26">
        <f>'PAA Preliminar'!B15</f>
        <v>5</v>
      </c>
      <c r="B15" s="26" t="str">
        <f>'PAA Preliminar'!C15</f>
        <v>00131</v>
      </c>
      <c r="C15" s="77">
        <f>'PAA Preliminar'!D15</f>
        <v>82121504</v>
      </c>
      <c r="D15" s="26" t="str">
        <f>'PAA Preliminar'!E15</f>
        <v>1.03.03</v>
      </c>
      <c r="E15" s="10" t="str">
        <f>'PAA Preliminar'!F15</f>
        <v>Impresión, encuadernación y otros</v>
      </c>
      <c r="F15" s="26">
        <f>'PAA Preliminar'!G15</f>
        <v>12</v>
      </c>
      <c r="G15" s="26" t="str">
        <f>'PAA Preliminar'!H15</f>
        <v>MENSUAL</v>
      </c>
      <c r="H15" s="79">
        <f>'PAA Preliminar'!I15</f>
        <v>6200000</v>
      </c>
      <c r="I15" s="26" t="str">
        <f>'PAA Preliminar'!J15</f>
        <v>INDER</v>
      </c>
      <c r="J15" s="26" t="str">
        <f>'PAA Preliminar'!K15</f>
        <v>II  2020</v>
      </c>
    </row>
    <row r="16" spans="1:10" ht="30" x14ac:dyDescent="0.25">
      <c r="A16" s="26">
        <f>'PAA Preliminar'!B16</f>
        <v>6</v>
      </c>
      <c r="B16" s="26" t="str">
        <f>'PAA Preliminar'!C16</f>
        <v>00131</v>
      </c>
      <c r="C16" s="77">
        <f>'PAA Preliminar'!D16</f>
        <v>80101513</v>
      </c>
      <c r="D16" s="26" t="str">
        <f>'PAA Preliminar'!E16</f>
        <v>1.04.04</v>
      </c>
      <c r="E16" s="10" t="str">
        <f>'PAA Preliminar'!F16</f>
        <v>Servicios en Ciencias Economicas y sociales</v>
      </c>
      <c r="F16" s="26">
        <f>'PAA Preliminar'!G16</f>
        <v>12</v>
      </c>
      <c r="G16" s="26" t="str">
        <f>'PAA Preliminar'!H16</f>
        <v>MENSUAL</v>
      </c>
      <c r="H16" s="79">
        <f>'PAA Preliminar'!I16</f>
        <v>2000000</v>
      </c>
      <c r="I16" s="26" t="str">
        <f>'PAA Preliminar'!J16</f>
        <v>INDER</v>
      </c>
      <c r="J16" s="26" t="str">
        <f>'PAA Preliminar'!K16</f>
        <v>I    2020</v>
      </c>
    </row>
    <row r="17" spans="1:10" x14ac:dyDescent="0.25">
      <c r="A17" s="26">
        <f>'PAA Preliminar'!B17</f>
        <v>7</v>
      </c>
      <c r="B17" s="26" t="str">
        <f>'PAA Preliminar'!C17</f>
        <v>00131</v>
      </c>
      <c r="C17" s="77">
        <f>'PAA Preliminar'!D17</f>
        <v>76111501</v>
      </c>
      <c r="D17" s="26" t="str">
        <f>'PAA Preliminar'!E17</f>
        <v>1.04.06</v>
      </c>
      <c r="E17" s="10" t="str">
        <f>'PAA Preliminar'!F17</f>
        <v>Servicio de limpieza y aseo integral</v>
      </c>
      <c r="F17" s="26">
        <f>'PAA Preliminar'!G17</f>
        <v>12</v>
      </c>
      <c r="G17" s="26" t="str">
        <f>'PAA Preliminar'!H17</f>
        <v>MENSUAL</v>
      </c>
      <c r="H17" s="79">
        <f>'PAA Preliminar'!I17</f>
        <v>7243740.959999999</v>
      </c>
      <c r="I17" s="26" t="str">
        <f>'PAA Preliminar'!J17</f>
        <v>MAG</v>
      </c>
      <c r="J17" s="26" t="str">
        <f>'PAA Preliminar'!K17</f>
        <v>I    2020</v>
      </c>
    </row>
    <row r="18" spans="1:10" x14ac:dyDescent="0.25">
      <c r="A18" s="26">
        <f>'PAA Preliminar'!B18</f>
        <v>8</v>
      </c>
      <c r="B18" s="26" t="str">
        <f>'PAA Preliminar'!C18</f>
        <v>00131</v>
      </c>
      <c r="C18" s="77">
        <f>'PAA Preliminar'!D18</f>
        <v>92121701</v>
      </c>
      <c r="D18" s="26" t="str">
        <f>'PAA Preliminar'!E18</f>
        <v>1.04.06</v>
      </c>
      <c r="E18" s="10" t="str">
        <f>'PAA Preliminar'!F18</f>
        <v>Servicio de monitoreo y vigilancia</v>
      </c>
      <c r="F18" s="26">
        <f>'PAA Preliminar'!G18</f>
        <v>12</v>
      </c>
      <c r="G18" s="26" t="str">
        <f>'PAA Preliminar'!H18</f>
        <v>MENSUAL</v>
      </c>
      <c r="H18" s="79">
        <f>'PAA Preliminar'!I18</f>
        <v>1556259.04</v>
      </c>
      <c r="I18" s="26" t="str">
        <f>'PAA Preliminar'!J18</f>
        <v>MAG</v>
      </c>
      <c r="J18" s="26" t="str">
        <f>'PAA Preliminar'!K18</f>
        <v>I    2020</v>
      </c>
    </row>
    <row r="19" spans="1:10" x14ac:dyDescent="0.25">
      <c r="A19" s="26">
        <f>'PAA Preliminar'!B19</f>
        <v>10</v>
      </c>
      <c r="B19" s="26" t="str">
        <f>'PAA Preliminar'!C20</f>
        <v>00131</v>
      </c>
      <c r="C19" s="77">
        <f>'PAA Preliminar'!D19</f>
        <v>83111602</v>
      </c>
      <c r="D19" s="26" t="str">
        <f>'PAA Preliminar'!E19</f>
        <v>1.04.99</v>
      </c>
      <c r="E19" s="10" t="str">
        <f>'PAA Preliminar'!F19</f>
        <v>Servicio de GPS</v>
      </c>
      <c r="F19" s="26">
        <f>'PAA Preliminar'!G19</f>
        <v>12</v>
      </c>
      <c r="G19" s="26" t="str">
        <f>'PAA Preliminar'!H19</f>
        <v>MENSUAL</v>
      </c>
      <c r="H19" s="79">
        <f>'PAA Preliminar'!I19</f>
        <v>768000</v>
      </c>
      <c r="I19" s="26" t="str">
        <f>'PAA Preliminar'!J19</f>
        <v>MAG</v>
      </c>
      <c r="J19" s="26" t="str">
        <f>'PAA Preliminar'!K19</f>
        <v>I    2020</v>
      </c>
    </row>
    <row r="20" spans="1:10" x14ac:dyDescent="0.25">
      <c r="A20" s="26">
        <f>'PAA Preliminar'!B20</f>
        <v>11</v>
      </c>
      <c r="B20" s="26" t="str">
        <f>'PAA Preliminar'!C21</f>
        <v>00131</v>
      </c>
      <c r="C20" s="77">
        <f>'PAA Preliminar'!D20</f>
        <v>78181505</v>
      </c>
      <c r="D20" s="26" t="str">
        <f>'PAA Preliminar'!E20</f>
        <v>1.04.99</v>
      </c>
      <c r="E20" s="10" t="str">
        <f>'PAA Preliminar'!F20</f>
        <v>Servicio de RITEVE</v>
      </c>
      <c r="F20" s="26">
        <f>'PAA Preliminar'!G20</f>
        <v>6</v>
      </c>
      <c r="G20" s="26" t="str">
        <f>'PAA Preliminar'!H20</f>
        <v>MENSUAL</v>
      </c>
      <c r="H20" s="79">
        <f>'PAA Preliminar'!I20</f>
        <v>275000</v>
      </c>
      <c r="I20" s="26" t="str">
        <f>'PAA Preliminar'!J20</f>
        <v>MAG</v>
      </c>
      <c r="J20" s="26" t="str">
        <f>'PAA Preliminar'!K20</f>
        <v>II  2020</v>
      </c>
    </row>
    <row r="21" spans="1:10" x14ac:dyDescent="0.25">
      <c r="A21" s="26">
        <f>'PAA Preliminar'!B21</f>
        <v>12</v>
      </c>
      <c r="B21" s="26" t="str">
        <f>'PAA Preliminar'!C22</f>
        <v>00131</v>
      </c>
      <c r="C21" s="77">
        <f>'PAA Preliminar'!D21</f>
        <v>80101506</v>
      </c>
      <c r="D21" s="26" t="str">
        <f>'PAA Preliminar'!E21</f>
        <v>1.04.99</v>
      </c>
      <c r="E21" s="10" t="str">
        <f>'PAA Preliminar'!F21</f>
        <v>Otros servicios de gestión y apoyo</v>
      </c>
      <c r="F21" s="26">
        <f>'PAA Preliminar'!G21</f>
        <v>1</v>
      </c>
      <c r="G21" s="26" t="str">
        <f>'PAA Preliminar'!H21</f>
        <v>TRIMESTRAL</v>
      </c>
      <c r="H21" s="79">
        <f>'PAA Preliminar'!I21</f>
        <v>5000000</v>
      </c>
      <c r="I21" s="26" t="str">
        <f>'PAA Preliminar'!J21</f>
        <v>INDER</v>
      </c>
      <c r="J21" s="26" t="str">
        <f>'PAA Preliminar'!K21</f>
        <v>II  2020</v>
      </c>
    </row>
    <row r="22" spans="1:10" x14ac:dyDescent="0.25">
      <c r="A22" s="26">
        <f>'PAA Preliminar'!B22</f>
        <v>13</v>
      </c>
      <c r="B22" s="26" t="str">
        <f>'PAA Preliminar'!C23</f>
        <v>00131</v>
      </c>
      <c r="C22" s="77">
        <f>'PAA Preliminar'!D22</f>
        <v>78111899</v>
      </c>
      <c r="D22" s="26" t="str">
        <f>'PAA Preliminar'!E22</f>
        <v>1.05.01</v>
      </c>
      <c r="E22" s="10" t="str">
        <f>'PAA Preliminar'!F22</f>
        <v>Transporte dentro del país</v>
      </c>
      <c r="F22" s="26">
        <f>'PAA Preliminar'!G22</f>
        <v>12</v>
      </c>
      <c r="G22" s="26" t="str">
        <f>'PAA Preliminar'!H22</f>
        <v>MENSUAL</v>
      </c>
      <c r="H22" s="79">
        <f>'PAA Preliminar'!I22</f>
        <v>500000</v>
      </c>
      <c r="I22" s="26" t="str">
        <f>'PAA Preliminar'!J22</f>
        <v>MAG</v>
      </c>
      <c r="J22" s="26" t="str">
        <f>'PAA Preliminar'!K22</f>
        <v>I    2020</v>
      </c>
    </row>
    <row r="23" spans="1:10" x14ac:dyDescent="0.25">
      <c r="A23" s="26">
        <f>'PAA Preliminar'!B23</f>
        <v>14</v>
      </c>
      <c r="B23" s="26" t="str">
        <f>'PAA Preliminar'!C24</f>
        <v>00131</v>
      </c>
      <c r="C23" s="77">
        <f>'PAA Preliminar'!D23</f>
        <v>78111899</v>
      </c>
      <c r="D23" s="26" t="str">
        <f>'PAA Preliminar'!E23</f>
        <v>1.05.01</v>
      </c>
      <c r="E23" s="10" t="str">
        <f>'PAA Preliminar'!F23</f>
        <v>Transporte dentro del país</v>
      </c>
      <c r="F23" s="26">
        <f>'PAA Preliminar'!G23</f>
        <v>12</v>
      </c>
      <c r="G23" s="26" t="str">
        <f>'PAA Preliminar'!H23</f>
        <v>MENSUAL</v>
      </c>
      <c r="H23" s="79">
        <f>'PAA Preliminar'!I23</f>
        <v>20000</v>
      </c>
      <c r="I23" s="26" t="str">
        <f>'PAA Preliminar'!J23</f>
        <v>INDER</v>
      </c>
      <c r="J23" s="26" t="str">
        <f>'PAA Preliminar'!K23</f>
        <v>I    2020</v>
      </c>
    </row>
    <row r="24" spans="1:10" x14ac:dyDescent="0.25">
      <c r="A24" s="26">
        <f>'PAA Preliminar'!B24</f>
        <v>15</v>
      </c>
      <c r="B24" s="26" t="str">
        <f>'PAA Preliminar'!C25</f>
        <v>00131</v>
      </c>
      <c r="C24" s="77">
        <f>'PAA Preliminar'!D24</f>
        <v>90111501</v>
      </c>
      <c r="D24" s="26" t="str">
        <f>'PAA Preliminar'!E24</f>
        <v>1.05.02</v>
      </c>
      <c r="E24" s="10" t="str">
        <f>'PAA Preliminar'!F24</f>
        <v>Viáticos dentro del país</v>
      </c>
      <c r="F24" s="26">
        <f>'PAA Preliminar'!G24</f>
        <v>12</v>
      </c>
      <c r="G24" s="26" t="str">
        <f>'PAA Preliminar'!H24</f>
        <v>MENSUAL</v>
      </c>
      <c r="H24" s="79">
        <f>'PAA Preliminar'!I24</f>
        <v>100000</v>
      </c>
      <c r="I24" s="26" t="str">
        <f>'PAA Preliminar'!J24</f>
        <v>INDER</v>
      </c>
      <c r="J24" s="26" t="str">
        <f>'PAA Preliminar'!K24</f>
        <v>I    2020</v>
      </c>
    </row>
    <row r="25" spans="1:10" x14ac:dyDescent="0.25">
      <c r="A25" s="26">
        <f>'PAA Preliminar'!B25</f>
        <v>16</v>
      </c>
      <c r="B25" s="26" t="str">
        <f>'PAA Preliminar'!C26</f>
        <v>00131</v>
      </c>
      <c r="C25" s="77">
        <f>'PAA Preliminar'!D25</f>
        <v>90111501</v>
      </c>
      <c r="D25" s="26" t="str">
        <f>'PAA Preliminar'!E25</f>
        <v>1.05.02</v>
      </c>
      <c r="E25" s="10" t="str">
        <f>'PAA Preliminar'!F25</f>
        <v>Viáticos dentro del país</v>
      </c>
      <c r="F25" s="26">
        <f>'PAA Preliminar'!G25</f>
        <v>12</v>
      </c>
      <c r="G25" s="26" t="str">
        <f>'PAA Preliminar'!H25</f>
        <v>MENSUAL</v>
      </c>
      <c r="H25" s="79">
        <f>'PAA Preliminar'!I25</f>
        <v>10200000</v>
      </c>
      <c r="I25" s="26" t="str">
        <f>'PAA Preliminar'!J25</f>
        <v>MAG</v>
      </c>
      <c r="J25" s="26" t="str">
        <f>'PAA Preliminar'!K25</f>
        <v>I    2020</v>
      </c>
    </row>
    <row r="26" spans="1:10" ht="30" x14ac:dyDescent="0.25">
      <c r="A26" s="26">
        <f>'PAA Preliminar'!B26</f>
        <v>17</v>
      </c>
      <c r="B26" s="26" t="str">
        <f>'PAA Preliminar'!C27</f>
        <v>00131</v>
      </c>
      <c r="C26" s="77">
        <f>'PAA Preliminar'!D26</f>
        <v>84131503</v>
      </c>
      <c r="D26" s="26" t="str">
        <f>'PAA Preliminar'!E26</f>
        <v>1.06.01</v>
      </c>
      <c r="E26" s="10" t="str">
        <f>'PAA Preliminar'!F26</f>
        <v>Seguros (poliza incendio, vehiculos, accid.colect.)</v>
      </c>
      <c r="F26" s="26">
        <f>'PAA Preliminar'!G26</f>
        <v>2</v>
      </c>
      <c r="G26" s="26" t="str">
        <f>'PAA Preliminar'!H26</f>
        <v>SEMESTRAL</v>
      </c>
      <c r="H26" s="79">
        <f>'PAA Preliminar'!I26</f>
        <v>7500000</v>
      </c>
      <c r="I26" s="26" t="str">
        <f>'PAA Preliminar'!J26</f>
        <v>MAG</v>
      </c>
      <c r="J26" s="26" t="str">
        <f>'PAA Preliminar'!K26</f>
        <v>I    2020</v>
      </c>
    </row>
    <row r="27" spans="1:10" x14ac:dyDescent="0.25">
      <c r="A27" s="26">
        <f>'PAA Preliminar'!B27</f>
        <v>18</v>
      </c>
      <c r="B27" s="26" t="str">
        <f>'PAA Preliminar'!C28</f>
        <v>00131</v>
      </c>
      <c r="C27" s="77">
        <f>'PAA Preliminar'!D27</f>
        <v>0</v>
      </c>
      <c r="D27" s="26" t="str">
        <f>'PAA Preliminar'!E27</f>
        <v>1.06.01</v>
      </c>
      <c r="E27" s="10" t="str">
        <f>'PAA Preliminar'!F27</f>
        <v>Seguros</v>
      </c>
      <c r="F27" s="26">
        <f>'PAA Preliminar'!G27</f>
        <v>3</v>
      </c>
      <c r="G27" s="26" t="str">
        <f>'PAA Preliminar'!H27</f>
        <v>TRIMESTRAL</v>
      </c>
      <c r="H27" s="79">
        <f>'PAA Preliminar'!I27</f>
        <v>800000</v>
      </c>
      <c r="I27" s="26" t="str">
        <f>'PAA Preliminar'!J27</f>
        <v>INDER</v>
      </c>
      <c r="J27" s="26" t="str">
        <f>'PAA Preliminar'!K27</f>
        <v>I    2020</v>
      </c>
    </row>
    <row r="28" spans="1:10" x14ac:dyDescent="0.25">
      <c r="A28" s="26">
        <f>'PAA Preliminar'!B28</f>
        <v>19</v>
      </c>
      <c r="B28" s="26" t="str">
        <f>'PAA Preliminar'!C29</f>
        <v>00131</v>
      </c>
      <c r="C28" s="77">
        <f>'PAA Preliminar'!D28</f>
        <v>90101603</v>
      </c>
      <c r="D28" s="26" t="str">
        <f>'PAA Preliminar'!E28</f>
        <v>1.07.01</v>
      </c>
      <c r="E28" s="10" t="str">
        <f>'PAA Preliminar'!F28</f>
        <v>Actividades de Capacitación</v>
      </c>
      <c r="F28" s="26">
        <f>'PAA Preliminar'!G28</f>
        <v>3</v>
      </c>
      <c r="G28" s="26" t="str">
        <f>'PAA Preliminar'!H28</f>
        <v>TRIMESTRAL</v>
      </c>
      <c r="H28" s="79">
        <f>'PAA Preliminar'!I28</f>
        <v>15400000</v>
      </c>
      <c r="I28" s="26" t="str">
        <f>'PAA Preliminar'!J28</f>
        <v>INDER</v>
      </c>
      <c r="J28" s="26" t="str">
        <f>'PAA Preliminar'!K28</f>
        <v>I    2020</v>
      </c>
    </row>
    <row r="29" spans="1:10" x14ac:dyDescent="0.25">
      <c r="A29" s="26">
        <f>'PAA Preliminar'!B29</f>
        <v>20</v>
      </c>
      <c r="B29" s="26" t="str">
        <f>'PAA Preliminar'!C30</f>
        <v>00131</v>
      </c>
      <c r="C29" s="77">
        <f>'PAA Preliminar'!D29</f>
        <v>72101507</v>
      </c>
      <c r="D29" s="26" t="str">
        <f>'PAA Preliminar'!E29</f>
        <v>1.08.01</v>
      </c>
      <c r="E29" s="10" t="str">
        <f>'PAA Preliminar'!F29</f>
        <v>Mantenimiento de edificios y locales</v>
      </c>
      <c r="F29" s="26">
        <f>'PAA Preliminar'!G29</f>
        <v>3</v>
      </c>
      <c r="G29" s="26" t="str">
        <f>'PAA Preliminar'!H29</f>
        <v>TRIMESTRAL</v>
      </c>
      <c r="H29" s="79">
        <f>'PAA Preliminar'!I29</f>
        <v>5000000</v>
      </c>
      <c r="I29" s="26" t="str">
        <f>'PAA Preliminar'!J29</f>
        <v>MAG</v>
      </c>
      <c r="J29" s="26" t="str">
        <f>'PAA Preliminar'!K29</f>
        <v>I    2020</v>
      </c>
    </row>
    <row r="30" spans="1:10" ht="30" x14ac:dyDescent="0.25">
      <c r="A30" s="26">
        <f>'PAA Preliminar'!B30</f>
        <v>21</v>
      </c>
      <c r="B30" s="26" t="str">
        <f>'PAA Preliminar'!C31</f>
        <v>00131</v>
      </c>
      <c r="C30" s="77">
        <f>'PAA Preliminar'!D30</f>
        <v>78180107</v>
      </c>
      <c r="D30" s="26" t="str">
        <f>'PAA Preliminar'!E30</f>
        <v>1.08.05</v>
      </c>
      <c r="E30" s="10" t="str">
        <f>'PAA Preliminar'!F30</f>
        <v xml:space="preserve">Mantenimiento y reparación de equipo de transporte </v>
      </c>
      <c r="F30" s="26">
        <f>'PAA Preliminar'!G30</f>
        <v>4</v>
      </c>
      <c r="G30" s="26" t="str">
        <f>'PAA Preliminar'!H30</f>
        <v>TRIMESTRAL</v>
      </c>
      <c r="H30" s="79">
        <f>'PAA Preliminar'!I30</f>
        <v>7000000</v>
      </c>
      <c r="I30" s="26" t="str">
        <f>'PAA Preliminar'!J30</f>
        <v>MAG</v>
      </c>
      <c r="J30" s="26" t="str">
        <f>'PAA Preliminar'!K30</f>
        <v>I    2020</v>
      </c>
    </row>
    <row r="31" spans="1:10" ht="30" x14ac:dyDescent="0.25">
      <c r="A31" s="26">
        <f>'PAA Preliminar'!B31</f>
        <v>22</v>
      </c>
      <c r="B31" s="26" t="str">
        <f>'PAA Preliminar'!C32</f>
        <v>00131</v>
      </c>
      <c r="C31" s="77">
        <f>'PAA Preliminar'!D31</f>
        <v>72103302</v>
      </c>
      <c r="D31" s="26" t="str">
        <f>'PAA Preliminar'!E31</f>
        <v>1.08.06</v>
      </c>
      <c r="E31" s="10" t="str">
        <f>'PAA Preliminar'!F31</f>
        <v>Mantenimiento y reparación de equipo de comunicación</v>
      </c>
      <c r="F31" s="26">
        <f>'PAA Preliminar'!G31</f>
        <v>1</v>
      </c>
      <c r="G31" s="26" t="str">
        <f>'PAA Preliminar'!H31</f>
        <v>TRIMESTRAL</v>
      </c>
      <c r="H31" s="79">
        <f>'PAA Preliminar'!I31</f>
        <v>200000</v>
      </c>
      <c r="I31" s="26" t="str">
        <f>'PAA Preliminar'!J31</f>
        <v>MAG</v>
      </c>
      <c r="J31" s="26" t="str">
        <f>'PAA Preliminar'!K31</f>
        <v>II  2020</v>
      </c>
    </row>
    <row r="32" spans="1:10" ht="30" x14ac:dyDescent="0.25">
      <c r="A32" s="26">
        <f>'PAA Preliminar'!B32</f>
        <v>23</v>
      </c>
      <c r="B32" s="26" t="str">
        <f>'PAA Preliminar'!C33</f>
        <v>00131</v>
      </c>
      <c r="C32" s="77">
        <f>'PAA Preliminar'!D32</f>
        <v>72101511</v>
      </c>
      <c r="D32" s="26" t="str">
        <f>'PAA Preliminar'!E32</f>
        <v>1.08.07</v>
      </c>
      <c r="E32" s="10" t="str">
        <f>'PAA Preliminar'!F32</f>
        <v>Mantenimiento y reparación de equipo y mobiliario de oficina</v>
      </c>
      <c r="F32" s="26">
        <f>'PAA Preliminar'!G32</f>
        <v>1</v>
      </c>
      <c r="G32" s="26" t="str">
        <f>'PAA Preliminar'!H32</f>
        <v>TRIMESTRAL</v>
      </c>
      <c r="H32" s="79">
        <f>'PAA Preliminar'!I32</f>
        <v>200000</v>
      </c>
      <c r="I32" s="26" t="str">
        <f>'PAA Preliminar'!J32</f>
        <v>MAG</v>
      </c>
      <c r="J32" s="26" t="str">
        <f>'PAA Preliminar'!K32</f>
        <v>II  2020</v>
      </c>
    </row>
    <row r="33" spans="1:10" ht="30" x14ac:dyDescent="0.25">
      <c r="A33" s="26">
        <f>'PAA Preliminar'!B33</f>
        <v>24</v>
      </c>
      <c r="B33" s="26" t="str">
        <f>'PAA Preliminar'!C34</f>
        <v>00131</v>
      </c>
      <c r="C33" s="77">
        <f>'PAA Preliminar'!D33</f>
        <v>81112307</v>
      </c>
      <c r="D33" s="26" t="str">
        <f>'PAA Preliminar'!E33</f>
        <v>1.08.08</v>
      </c>
      <c r="E33" s="10" t="str">
        <f>'PAA Preliminar'!F33</f>
        <v>Mantenimiento y reparación de equipo cómputo y sistemas</v>
      </c>
      <c r="F33" s="26">
        <f>'PAA Preliminar'!G33</f>
        <v>1</v>
      </c>
      <c r="G33" s="26" t="str">
        <f>'PAA Preliminar'!H33</f>
        <v>TRIMESTRAL</v>
      </c>
      <c r="H33" s="79">
        <f>'PAA Preliminar'!I33</f>
        <v>150000</v>
      </c>
      <c r="I33" s="26" t="str">
        <f>'PAA Preliminar'!J33</f>
        <v>MAG</v>
      </c>
      <c r="J33" s="26" t="str">
        <f>'PAA Preliminar'!K33</f>
        <v>II  2020</v>
      </c>
    </row>
    <row r="34" spans="1:10" x14ac:dyDescent="0.25">
      <c r="A34" s="26">
        <f>'PAA Preliminar'!B34</f>
        <v>25</v>
      </c>
      <c r="B34" s="26" t="str">
        <f>'PAA Preliminar'!C35</f>
        <v>00131</v>
      </c>
      <c r="C34" s="77">
        <f>'PAA Preliminar'!D34</f>
        <v>0</v>
      </c>
      <c r="D34" s="26" t="str">
        <f>'PAA Preliminar'!E34</f>
        <v>1.09.99</v>
      </c>
      <c r="E34" s="10" t="str">
        <f>'PAA Preliminar'!F34</f>
        <v>Otros impuestos</v>
      </c>
      <c r="F34" s="26">
        <f>'PAA Preliminar'!G34</f>
        <v>1</v>
      </c>
      <c r="G34" s="26" t="str">
        <f>'PAA Preliminar'!H34</f>
        <v>MENSUAL</v>
      </c>
      <c r="H34" s="79">
        <f>'PAA Preliminar'!I34</f>
        <v>50000</v>
      </c>
      <c r="I34" s="26" t="str">
        <f>'PAA Preliminar'!J34</f>
        <v>MAG</v>
      </c>
      <c r="J34" s="26" t="str">
        <f>'PAA Preliminar'!K34</f>
        <v>IV 2020</v>
      </c>
    </row>
    <row r="35" spans="1:10" x14ac:dyDescent="0.25">
      <c r="A35" s="26">
        <f>'PAA Preliminar'!B35</f>
        <v>26</v>
      </c>
      <c r="B35" s="26" t="str">
        <f>'PAA Preliminar'!C37</f>
        <v>00131</v>
      </c>
      <c r="C35" s="77">
        <f>'PAA Preliminar'!D35</f>
        <v>15101505</v>
      </c>
      <c r="D35" s="26" t="str">
        <f>'PAA Preliminar'!E35</f>
        <v>2.01.01</v>
      </c>
      <c r="E35" s="10" t="str">
        <f>'PAA Preliminar'!F35</f>
        <v>Combustibles y lubricantes</v>
      </c>
      <c r="F35" s="26">
        <f>'PAA Preliminar'!G35</f>
        <v>12</v>
      </c>
      <c r="G35" s="26" t="str">
        <f>'PAA Preliminar'!H35</f>
        <v>MENSUAL</v>
      </c>
      <c r="H35" s="79">
        <f>'PAA Preliminar'!I35</f>
        <v>8000000</v>
      </c>
      <c r="I35" s="26" t="str">
        <f>'PAA Preliminar'!J35</f>
        <v>MAG</v>
      </c>
      <c r="J35" s="26" t="str">
        <f>'PAA Preliminar'!K35</f>
        <v>I    2020</v>
      </c>
    </row>
    <row r="36" spans="1:10" x14ac:dyDescent="0.25">
      <c r="A36" s="26">
        <f>'PAA Preliminar'!B36</f>
        <v>27</v>
      </c>
      <c r="B36" s="26" t="str">
        <f>'PAA Preliminar'!C38</f>
        <v>00131</v>
      </c>
      <c r="C36" s="77">
        <f>'PAA Preliminar'!D36</f>
        <v>15101505</v>
      </c>
      <c r="D36" s="26" t="str">
        <f>'PAA Preliminar'!E36</f>
        <v>2.01.01</v>
      </c>
      <c r="E36" s="10" t="str">
        <f>'PAA Preliminar'!F36</f>
        <v>Combustibles y lubricantes</v>
      </c>
      <c r="F36" s="26">
        <f>'PAA Preliminar'!G36</f>
        <v>6</v>
      </c>
      <c r="G36" s="26" t="str">
        <f>'PAA Preliminar'!H36</f>
        <v>MENSUAL</v>
      </c>
      <c r="H36" s="79">
        <f>'PAA Preliminar'!I36</f>
        <v>480000</v>
      </c>
      <c r="I36" s="26" t="str">
        <f>'PAA Preliminar'!J36</f>
        <v>INDER</v>
      </c>
      <c r="J36" s="26" t="str">
        <f>'PAA Preliminar'!K36</f>
        <v>II  2020</v>
      </c>
    </row>
    <row r="37" spans="1:10" ht="59.1" customHeight="1" x14ac:dyDescent="0.25">
      <c r="A37" s="26">
        <f>'PAA Preliminar'!B37</f>
        <v>28</v>
      </c>
      <c r="B37" s="26" t="str">
        <f>'PAA Preliminar'!C39</f>
        <v>00131</v>
      </c>
      <c r="C37" s="77">
        <f>'PAA Preliminar'!D37</f>
        <v>12171703</v>
      </c>
      <c r="D37" s="26" t="str">
        <f>'PAA Preliminar'!E37</f>
        <v>2.01.04</v>
      </c>
      <c r="E37" s="10" t="str">
        <f>'PAA Preliminar'!F37</f>
        <v>Tintas, pinturas y diluyentes</v>
      </c>
      <c r="F37" s="26">
        <f>'PAA Preliminar'!G37</f>
        <v>1</v>
      </c>
      <c r="G37" s="26" t="str">
        <f>'PAA Preliminar'!H37</f>
        <v>TRIMESTRAL</v>
      </c>
      <c r="H37" s="79">
        <f>'PAA Preliminar'!I37</f>
        <v>200000</v>
      </c>
      <c r="I37" s="26" t="str">
        <f>'PAA Preliminar'!J37</f>
        <v>MAG</v>
      </c>
      <c r="J37" s="26" t="str">
        <f>'PAA Preliminar'!K37</f>
        <v>II  2020</v>
      </c>
    </row>
    <row r="38" spans="1:10" x14ac:dyDescent="0.25">
      <c r="A38" s="26">
        <f>'PAA Preliminar'!B38</f>
        <v>29</v>
      </c>
      <c r="B38" s="26" t="str">
        <f>'PAA Preliminar'!C40</f>
        <v>00131</v>
      </c>
      <c r="C38" s="77">
        <f>'PAA Preliminar'!D38</f>
        <v>73101608</v>
      </c>
      <c r="D38" s="26" t="str">
        <f>'PAA Preliminar'!E38</f>
        <v>2.01.99</v>
      </c>
      <c r="E38" s="10" t="str">
        <f>'PAA Preliminar'!F38</f>
        <v>otros productos químicos y conexos</v>
      </c>
      <c r="F38" s="26">
        <f>'PAA Preliminar'!G38</f>
        <v>1</v>
      </c>
      <c r="G38" s="26" t="str">
        <f>'PAA Preliminar'!H38</f>
        <v>TRIMESTRAL</v>
      </c>
      <c r="H38" s="79">
        <f>'PAA Preliminar'!I38</f>
        <v>7000000</v>
      </c>
      <c r="I38" s="26" t="str">
        <f>'PAA Preliminar'!J38</f>
        <v>INDER</v>
      </c>
      <c r="J38" s="26" t="str">
        <f>'PAA Preliminar'!K38</f>
        <v>I    2020</v>
      </c>
    </row>
    <row r="39" spans="1:10" ht="15.75" customHeight="1" x14ac:dyDescent="0.25">
      <c r="A39" s="26">
        <f>'PAA Preliminar'!B39</f>
        <v>30</v>
      </c>
      <c r="B39" s="26" t="str">
        <f>'PAA Preliminar'!C41</f>
        <v>00131</v>
      </c>
      <c r="C39" s="77" t="str">
        <f>'PAA Preliminar'!D39</f>
        <v>10101601, 10101901, 10101903</v>
      </c>
      <c r="D39" s="26" t="str">
        <f>'PAA Preliminar'!E39</f>
        <v>2.02.01</v>
      </c>
      <c r="E39" s="10" t="str">
        <f>'PAA Preliminar'!F39</f>
        <v>productos pecuarios y otras especies</v>
      </c>
      <c r="F39" s="26">
        <f>'PAA Preliminar'!G39</f>
        <v>1</v>
      </c>
      <c r="G39" s="26" t="str">
        <f>'PAA Preliminar'!H39</f>
        <v>TRIMESTRAL</v>
      </c>
      <c r="H39" s="79">
        <f>'PAA Preliminar'!I39</f>
        <v>32000000</v>
      </c>
      <c r="I39" s="26" t="str">
        <f>'PAA Preliminar'!J39</f>
        <v>INDER</v>
      </c>
      <c r="J39" s="26" t="str">
        <f>'PAA Preliminar'!K39</f>
        <v>II  2020</v>
      </c>
    </row>
    <row r="40" spans="1:10" ht="165" x14ac:dyDescent="0.25">
      <c r="A40" s="26">
        <f>'PAA Preliminar'!B40</f>
        <v>31</v>
      </c>
      <c r="B40" s="26" t="str">
        <f>'PAA Preliminar'!C42</f>
        <v>00131</v>
      </c>
      <c r="C40" s="85" t="str">
        <f>+'PAA Preliminar'!D40</f>
        <v>10151503, 10151504, 10151505, 10151507, 10151510, 10151511, 10151512, 10151515, 10151517, 10151518, 10151519, 10151522, 10151523, 10151524, 10151525, 10151526, 10151529, 10151531, 10151805, 10151808, 10151810</v>
      </c>
      <c r="D40" s="26" t="str">
        <f>'PAA Preliminar'!E40</f>
        <v>2.02.02</v>
      </c>
      <c r="E40" s="10" t="str">
        <f>'PAA Preliminar'!F40</f>
        <v>productos agroforestales</v>
      </c>
      <c r="F40" s="26">
        <f>'PAA Preliminar'!G40</f>
        <v>1</v>
      </c>
      <c r="G40" s="26" t="str">
        <f>'PAA Preliminar'!H40</f>
        <v>TRIMESTRAL</v>
      </c>
      <c r="H40" s="79">
        <f>'PAA Preliminar'!I40</f>
        <v>19000000</v>
      </c>
      <c r="I40" s="26" t="str">
        <f>'PAA Preliminar'!J40</f>
        <v>INDER</v>
      </c>
      <c r="J40" s="26" t="str">
        <f>'PAA Preliminar'!K40</f>
        <v>II  2020</v>
      </c>
    </row>
    <row r="41" spans="1:10" x14ac:dyDescent="0.25">
      <c r="A41" s="26">
        <f>'PAA Preliminar'!B41</f>
        <v>32</v>
      </c>
      <c r="B41" s="26" t="str">
        <f>'PAA Preliminar'!C43</f>
        <v>00131</v>
      </c>
      <c r="C41" s="77">
        <f>'PAA Preliminar'!D41</f>
        <v>80141701</v>
      </c>
      <c r="D41" s="26" t="str">
        <f>'PAA Preliminar'!E41</f>
        <v>2.02.03</v>
      </c>
      <c r="E41" s="10" t="str">
        <f>'PAA Preliminar'!F41</f>
        <v>Alimentos y bebidas</v>
      </c>
      <c r="F41" s="26">
        <f>'PAA Preliminar'!G41</f>
        <v>1</v>
      </c>
      <c r="G41" s="26" t="str">
        <f>'PAA Preliminar'!H41</f>
        <v>TRIMESTRAL</v>
      </c>
      <c r="H41" s="79">
        <f>'PAA Preliminar'!I41</f>
        <v>100000</v>
      </c>
      <c r="I41" s="26" t="str">
        <f>'PAA Preliminar'!J41</f>
        <v>MAG</v>
      </c>
      <c r="J41" s="26" t="str">
        <f>'PAA Preliminar'!K41</f>
        <v>I    2020</v>
      </c>
    </row>
    <row r="42" spans="1:10" x14ac:dyDescent="0.25">
      <c r="A42" s="26">
        <f>'PAA Preliminar'!B42</f>
        <v>33</v>
      </c>
      <c r="B42" s="26" t="str">
        <f>'PAA Preliminar'!C44</f>
        <v>00131</v>
      </c>
      <c r="C42" s="77">
        <f>'PAA Preliminar'!D42</f>
        <v>80141701</v>
      </c>
      <c r="D42" s="26" t="str">
        <f>'PAA Preliminar'!E42</f>
        <v>2.02.03</v>
      </c>
      <c r="E42" s="10" t="str">
        <f>'PAA Preliminar'!F42</f>
        <v>Alimentos y Bebidas</v>
      </c>
      <c r="F42" s="26">
        <f>'PAA Preliminar'!G42</f>
        <v>1</v>
      </c>
      <c r="G42" s="26" t="str">
        <f>'PAA Preliminar'!H42</f>
        <v>TRIMESTRAL</v>
      </c>
      <c r="H42" s="79">
        <f>'PAA Preliminar'!I42</f>
        <v>6000000</v>
      </c>
      <c r="I42" s="26" t="str">
        <f>'PAA Preliminar'!J42</f>
        <v>INDER</v>
      </c>
      <c r="J42" s="26" t="str">
        <f>'PAA Preliminar'!K42</f>
        <v>II  2020</v>
      </c>
    </row>
    <row r="43" spans="1:10" x14ac:dyDescent="0.25">
      <c r="A43" s="26">
        <f>'PAA Preliminar'!B43</f>
        <v>34</v>
      </c>
      <c r="B43" s="26" t="str">
        <f>'PAA Preliminar'!C45</f>
        <v>00131</v>
      </c>
      <c r="C43" s="77" t="str">
        <f>'PAA Preliminar'!D43</f>
        <v>10101601, 10101901</v>
      </c>
      <c r="D43" s="26" t="str">
        <f>'PAA Preliminar'!E43</f>
        <v>2.02.04</v>
      </c>
      <c r="E43" s="10" t="str">
        <f>'PAA Preliminar'!F43</f>
        <v>alimentos para animales</v>
      </c>
      <c r="F43" s="26">
        <f>'PAA Preliminar'!G43</f>
        <v>1</v>
      </c>
      <c r="G43" s="26" t="str">
        <f>'PAA Preliminar'!H43</f>
        <v>TRIMESTRAL</v>
      </c>
      <c r="H43" s="79">
        <f>'PAA Preliminar'!I43</f>
        <v>2800000</v>
      </c>
      <c r="I43" s="26" t="str">
        <f>'PAA Preliminar'!J43</f>
        <v>INDER</v>
      </c>
      <c r="J43" s="26" t="str">
        <f>'PAA Preliminar'!K43</f>
        <v>II  2020</v>
      </c>
    </row>
    <row r="44" spans="1:10" x14ac:dyDescent="0.25">
      <c r="A44" s="26">
        <f>'PAA Preliminar'!B44</f>
        <v>35</v>
      </c>
      <c r="B44" s="26" t="str">
        <f>'PAA Preliminar'!C46</f>
        <v>00131</v>
      </c>
      <c r="C44" s="77" t="str">
        <f>'PAA Preliminar'!D44</f>
        <v>30102303, 30102305, 30102403</v>
      </c>
      <c r="D44" s="26" t="str">
        <f>'PAA Preliminar'!E44</f>
        <v>2.03.01</v>
      </c>
      <c r="E44" s="10" t="str">
        <f>'PAA Preliminar'!F44</f>
        <v>materiales y productos metálicos</v>
      </c>
      <c r="F44" s="26">
        <f>'PAA Preliminar'!G44</f>
        <v>1</v>
      </c>
      <c r="G44" s="26" t="str">
        <f>'PAA Preliminar'!H44</f>
        <v>TRIMESTRAL</v>
      </c>
      <c r="H44" s="79">
        <f>'PAA Preliminar'!I44</f>
        <v>14000000</v>
      </c>
      <c r="I44" s="26" t="str">
        <f>'PAA Preliminar'!J44</f>
        <v>INDER</v>
      </c>
      <c r="J44" s="26" t="str">
        <f>'PAA Preliminar'!K44</f>
        <v>II  2020</v>
      </c>
    </row>
    <row r="45" spans="1:10" x14ac:dyDescent="0.25">
      <c r="A45" s="26">
        <f>'PAA Preliminar'!B45</f>
        <v>36</v>
      </c>
      <c r="B45" s="26" t="str">
        <f>'PAA Preliminar'!C47</f>
        <v>00131</v>
      </c>
      <c r="C45" s="77" t="str">
        <f>'PAA Preliminar'!D45</f>
        <v>24111803, 24111810</v>
      </c>
      <c r="D45" s="26" t="str">
        <f>'PAA Preliminar'!E45</f>
        <v>2.03.06</v>
      </c>
      <c r="E45" s="10" t="str">
        <f>'PAA Preliminar'!F45</f>
        <v>materiales y productos de plástico</v>
      </c>
      <c r="F45" s="26">
        <f>'PAA Preliminar'!G45</f>
        <v>1</v>
      </c>
      <c r="G45" s="26" t="str">
        <f>'PAA Preliminar'!H45</f>
        <v>TRIMESTRAL</v>
      </c>
      <c r="H45" s="79">
        <f>'PAA Preliminar'!I45</f>
        <v>14000000</v>
      </c>
      <c r="I45" s="26" t="str">
        <f>'PAA Preliminar'!J45</f>
        <v>INDER</v>
      </c>
      <c r="J45" s="26" t="str">
        <f>'PAA Preliminar'!K45</f>
        <v>II  2020</v>
      </c>
    </row>
    <row r="46" spans="1:10" x14ac:dyDescent="0.25">
      <c r="A46" s="26">
        <f>'PAA Preliminar'!B46</f>
        <v>37</v>
      </c>
      <c r="B46" s="26" t="str">
        <f>'PAA Preliminar'!C48</f>
        <v>00131</v>
      </c>
      <c r="C46" s="77">
        <f>'PAA Preliminar'!D46</f>
        <v>21102401</v>
      </c>
      <c r="D46" s="26" t="str">
        <f>'PAA Preliminar'!E46</f>
        <v>2.04.01</v>
      </c>
      <c r="E46" s="10" t="str">
        <f>'PAA Preliminar'!F46</f>
        <v>Herramientas e instrumentos</v>
      </c>
      <c r="F46" s="26">
        <f>'PAA Preliminar'!G46</f>
        <v>1</v>
      </c>
      <c r="G46" s="26" t="str">
        <f>'PAA Preliminar'!H46</f>
        <v>TRIMESTRAL</v>
      </c>
      <c r="H46" s="79">
        <f>'PAA Preliminar'!I46</f>
        <v>4200000</v>
      </c>
      <c r="I46" s="26" t="str">
        <f>'PAA Preliminar'!J46</f>
        <v>INDER</v>
      </c>
      <c r="J46" s="26" t="str">
        <f>'PAA Preliminar'!K46</f>
        <v>II  2020</v>
      </c>
    </row>
    <row r="47" spans="1:10" x14ac:dyDescent="0.25">
      <c r="A47" s="26">
        <f>'PAA Preliminar'!B47</f>
        <v>38</v>
      </c>
      <c r="B47" s="26" t="str">
        <f>'PAA Preliminar'!C49</f>
        <v>00131</v>
      </c>
      <c r="C47" s="77">
        <f>'PAA Preliminar'!D47</f>
        <v>25172504</v>
      </c>
      <c r="D47" s="26" t="str">
        <f>'PAA Preliminar'!E47</f>
        <v>2.04.02</v>
      </c>
      <c r="E47" s="10" t="str">
        <f>'PAA Preliminar'!F47</f>
        <v>Repuestos y accesorios</v>
      </c>
      <c r="F47" s="26">
        <f>'PAA Preliminar'!G47</f>
        <v>1</v>
      </c>
      <c r="G47" s="26" t="str">
        <f>'PAA Preliminar'!H47</f>
        <v>TRIMESTRAL</v>
      </c>
      <c r="H47" s="79">
        <f>'PAA Preliminar'!I47</f>
        <v>2000000</v>
      </c>
      <c r="I47" s="26" t="str">
        <f>'PAA Preliminar'!J47</f>
        <v>MAG</v>
      </c>
      <c r="J47" s="26" t="str">
        <f>'PAA Preliminar'!K47</f>
        <v>II  2020</v>
      </c>
    </row>
    <row r="48" spans="1:10" x14ac:dyDescent="0.25">
      <c r="A48" s="26">
        <f>'PAA Preliminar'!B48</f>
        <v>39</v>
      </c>
      <c r="B48" s="26" t="str">
        <f>'PAA Preliminar'!C50</f>
        <v>00131</v>
      </c>
      <c r="C48" s="77" t="str">
        <f>'PAA Preliminar'!D48</f>
        <v>44121708, 44121902</v>
      </c>
      <c r="D48" s="26" t="str">
        <f>'PAA Preliminar'!E48</f>
        <v>2.99.01</v>
      </c>
      <c r="E48" s="10" t="str">
        <f>'PAA Preliminar'!F48</f>
        <v>Útiles y materiales de oficina y cómputo</v>
      </c>
      <c r="F48" s="26">
        <f>'PAA Preliminar'!G48</f>
        <v>1</v>
      </c>
      <c r="G48" s="26" t="str">
        <f>'PAA Preliminar'!H48</f>
        <v>TRIMESTRAL</v>
      </c>
      <c r="H48" s="79">
        <f>'PAA Preliminar'!I48</f>
        <v>160000</v>
      </c>
      <c r="I48" s="26" t="str">
        <f>'PAA Preliminar'!J48</f>
        <v>MAG</v>
      </c>
      <c r="J48" s="26" t="str">
        <f>'PAA Preliminar'!K48</f>
        <v>II  2020</v>
      </c>
    </row>
    <row r="49" spans="1:10" x14ac:dyDescent="0.25">
      <c r="A49" s="26">
        <f>'PAA Preliminar'!B49</f>
        <v>40</v>
      </c>
      <c r="B49" s="26" t="str">
        <f>'PAA Preliminar'!C51</f>
        <v>00131</v>
      </c>
      <c r="C49" s="77" t="str">
        <f>'PAA Preliminar'!D49</f>
        <v> 44122011</v>
      </c>
      <c r="D49" s="26" t="str">
        <f>'PAA Preliminar'!E49</f>
        <v>2.99.03</v>
      </c>
      <c r="E49" s="10" t="str">
        <f>'PAA Preliminar'!F49</f>
        <v>Carpetas de manila tamaño carta</v>
      </c>
      <c r="F49" s="26">
        <f>'PAA Preliminar'!G49</f>
        <v>1</v>
      </c>
      <c r="G49" s="26" t="str">
        <f>'PAA Preliminar'!H49</f>
        <v>TRIMESTRAL</v>
      </c>
      <c r="H49" s="79">
        <f>'PAA Preliminar'!I49</f>
        <v>100000</v>
      </c>
      <c r="I49" s="26" t="str">
        <f>'PAA Preliminar'!J49</f>
        <v>MAG</v>
      </c>
      <c r="J49" s="26" t="str">
        <f>'PAA Preliminar'!K49</f>
        <v>II  2020</v>
      </c>
    </row>
    <row r="50" spans="1:10" x14ac:dyDescent="0.25">
      <c r="A50" s="26">
        <f>'PAA Preliminar'!B50</f>
        <v>41</v>
      </c>
      <c r="B50" s="26" t="str">
        <f>'PAA Preliminar'!C52</f>
        <v>00131</v>
      </c>
      <c r="C50" s="77">
        <f>'PAA Preliminar'!D50</f>
        <v>30241704</v>
      </c>
      <c r="D50" s="26" t="str">
        <f>'PAA Preliminar'!E50</f>
        <v>2.99.04</v>
      </c>
      <c r="E50" s="10" t="str">
        <f>'PAA Preliminar'!F50</f>
        <v>Textiles y vestuario</v>
      </c>
      <c r="F50" s="26">
        <f>'PAA Preliminar'!G50</f>
        <v>1</v>
      </c>
      <c r="G50" s="26" t="str">
        <f>'PAA Preliminar'!H50</f>
        <v>TRIMESTRAL</v>
      </c>
      <c r="H50" s="79">
        <f>'PAA Preliminar'!I50</f>
        <v>200000</v>
      </c>
      <c r="I50" s="26" t="str">
        <f>'PAA Preliminar'!J50</f>
        <v>MAG</v>
      </c>
      <c r="J50" s="26" t="str">
        <f>'PAA Preliminar'!K50</f>
        <v>III 2020</v>
      </c>
    </row>
    <row r="51" spans="1:10" x14ac:dyDescent="0.25">
      <c r="A51" s="26">
        <f>'PAA Preliminar'!B51</f>
        <v>43</v>
      </c>
      <c r="B51" s="26" t="str">
        <f>'PAA Preliminar'!C53</f>
        <v>00131</v>
      </c>
      <c r="C51" s="77">
        <f>'PAA Preliminar'!D51</f>
        <v>47131816</v>
      </c>
      <c r="D51" s="26" t="str">
        <f>'PAA Preliminar'!E51</f>
        <v>2.99.05</v>
      </c>
      <c r="E51" s="10" t="str">
        <f>'PAA Preliminar'!F51</f>
        <v>Desodorante ambiental en pastilla</v>
      </c>
      <c r="F51" s="26">
        <f>'PAA Preliminar'!G51</f>
        <v>1</v>
      </c>
      <c r="G51" s="26" t="str">
        <f>'PAA Preliminar'!H51</f>
        <v>TRIMESTRAL</v>
      </c>
      <c r="H51" s="79">
        <f>'PAA Preliminar'!I51</f>
        <v>15000</v>
      </c>
      <c r="I51" s="26" t="str">
        <f>'PAA Preliminar'!J51</f>
        <v>MAG</v>
      </c>
      <c r="J51" s="26" t="str">
        <f>'PAA Preliminar'!K51</f>
        <v>II  2020</v>
      </c>
    </row>
    <row r="52" spans="1:10" ht="30" x14ac:dyDescent="0.25">
      <c r="A52" s="26">
        <f>'PAA Preliminar'!B52</f>
        <v>44</v>
      </c>
      <c r="B52" s="26" t="str">
        <f>'PAA Preliminar'!C54</f>
        <v>00131</v>
      </c>
      <c r="C52" s="77">
        <f>'PAA Preliminar'!D52</f>
        <v>47131706</v>
      </c>
      <c r="D52" s="26" t="str">
        <f>'PAA Preliminar'!E52</f>
        <v>2.99.05</v>
      </c>
      <c r="E52" s="10" t="str">
        <f>'PAA Preliminar'!F52</f>
        <v>Dispensador de aroma automatico para pared</v>
      </c>
      <c r="F52" s="26">
        <f>'PAA Preliminar'!G52</f>
        <v>1</v>
      </c>
      <c r="G52" s="26" t="str">
        <f>'PAA Preliminar'!H52</f>
        <v>TRIMESTRAL</v>
      </c>
      <c r="H52" s="79">
        <f>'PAA Preliminar'!I52</f>
        <v>13000</v>
      </c>
      <c r="I52" s="26" t="str">
        <f>'PAA Preliminar'!J52</f>
        <v>MAG</v>
      </c>
      <c r="J52" s="26" t="str">
        <f>'PAA Preliminar'!K52</f>
        <v>II  2020</v>
      </c>
    </row>
    <row r="53" spans="1:10" x14ac:dyDescent="0.25">
      <c r="A53" s="26">
        <f>'PAA Preliminar'!B53</f>
        <v>45</v>
      </c>
      <c r="B53" s="26" t="str">
        <f>'PAA Preliminar'!C55</f>
        <v>00131</v>
      </c>
      <c r="C53" s="77">
        <f>'PAA Preliminar'!D53</f>
        <v>47131602</v>
      </c>
      <c r="D53" s="26" t="str">
        <f>'PAA Preliminar'!E53</f>
        <v>2.99.05</v>
      </c>
      <c r="E53" s="10" t="str">
        <f>'PAA Preliminar'!F53</f>
        <v>Esponja lavaplatos</v>
      </c>
      <c r="F53" s="26">
        <f>'PAA Preliminar'!G53</f>
        <v>1</v>
      </c>
      <c r="G53" s="26" t="str">
        <f>'PAA Preliminar'!H53</f>
        <v>TRIMESTRAL</v>
      </c>
      <c r="H53" s="79">
        <f>'PAA Preliminar'!I53</f>
        <v>5000</v>
      </c>
      <c r="I53" s="26" t="str">
        <f>'PAA Preliminar'!J53</f>
        <v>MAG</v>
      </c>
      <c r="J53" s="26" t="str">
        <f>'PAA Preliminar'!K53</f>
        <v>II  2020</v>
      </c>
    </row>
    <row r="54" spans="1:10" x14ac:dyDescent="0.25">
      <c r="A54" s="26">
        <f>'PAA Preliminar'!B54</f>
        <v>46</v>
      </c>
      <c r="B54" s="26" t="str">
        <f>'PAA Preliminar'!C56</f>
        <v>00131</v>
      </c>
      <c r="C54" s="77" t="str">
        <f>'PAA Preliminar'!D54</f>
        <v> 47131810</v>
      </c>
      <c r="D54" s="26" t="str">
        <f>'PAA Preliminar'!E54</f>
        <v>2.99.05</v>
      </c>
      <c r="E54" s="10" t="str">
        <f>'PAA Preliminar'!F54</f>
        <v>Jabón lavaplatos en crema</v>
      </c>
      <c r="F54" s="26">
        <f>'PAA Preliminar'!G54</f>
        <v>1</v>
      </c>
      <c r="G54" s="26" t="str">
        <f>'PAA Preliminar'!H54</f>
        <v>TRIMESTRAL</v>
      </c>
      <c r="H54" s="79">
        <f>'PAA Preliminar'!I54</f>
        <v>25000</v>
      </c>
      <c r="I54" s="26" t="str">
        <f>'PAA Preliminar'!J54</f>
        <v>MAG</v>
      </c>
      <c r="J54" s="26" t="str">
        <f>'PAA Preliminar'!K54</f>
        <v>II  2020</v>
      </c>
    </row>
    <row r="55" spans="1:10" ht="30" x14ac:dyDescent="0.25">
      <c r="A55" s="26">
        <f>'PAA Preliminar'!B55</f>
        <v>47</v>
      </c>
      <c r="B55" s="26" t="str">
        <f>'PAA Preliminar'!C57</f>
        <v>00131</v>
      </c>
      <c r="C55" s="77">
        <f>'PAA Preliminar'!D55</f>
        <v>47131812</v>
      </c>
      <c r="D55" s="26" t="str">
        <f>'PAA Preliminar'!E55</f>
        <v>2.99.05</v>
      </c>
      <c r="E55" s="10" t="str">
        <f>'PAA Preliminar'!F55</f>
        <v>Repuesto de 21 ml, para desodorante ambiental electrico</v>
      </c>
      <c r="F55" s="26">
        <f>'PAA Preliminar'!G55</f>
        <v>1</v>
      </c>
      <c r="G55" s="26" t="str">
        <f>'PAA Preliminar'!H55</f>
        <v>TRIMESTRAL</v>
      </c>
      <c r="H55" s="79">
        <f>'PAA Preliminar'!I55</f>
        <v>12000</v>
      </c>
      <c r="I55" s="26" t="str">
        <f>'PAA Preliminar'!J55</f>
        <v>MAG</v>
      </c>
      <c r="J55" s="26" t="str">
        <f>'PAA Preliminar'!K55</f>
        <v>II  2020</v>
      </c>
    </row>
    <row r="56" spans="1:10" x14ac:dyDescent="0.25">
      <c r="A56" s="26">
        <f>'PAA Preliminar'!B56</f>
        <v>48</v>
      </c>
      <c r="B56" s="26" t="str">
        <f>'PAA Preliminar'!C58</f>
        <v>00131</v>
      </c>
      <c r="C56" s="77">
        <f>'PAA Preliminar'!D56</f>
        <v>14111705</v>
      </c>
      <c r="D56" s="26" t="str">
        <f>'PAA Preliminar'!E56</f>
        <v>2.99.05</v>
      </c>
      <c r="E56" s="10" t="str">
        <f>'PAA Preliminar'!F56</f>
        <v>Servilleta de papel</v>
      </c>
      <c r="F56" s="26">
        <f>'PAA Preliminar'!G56</f>
        <v>1</v>
      </c>
      <c r="G56" s="26" t="str">
        <f>'PAA Preliminar'!H56</f>
        <v>TRIMESTRAL</v>
      </c>
      <c r="H56" s="79">
        <f>'PAA Preliminar'!I56</f>
        <v>10000</v>
      </c>
      <c r="I56" s="26" t="str">
        <f>'PAA Preliminar'!J56</f>
        <v>MAG</v>
      </c>
      <c r="J56" s="26" t="str">
        <f>'PAA Preliminar'!K56</f>
        <v>II  2020</v>
      </c>
    </row>
    <row r="57" spans="1:10" x14ac:dyDescent="0.25">
      <c r="A57" s="26">
        <f>'PAA Preliminar'!B57</f>
        <v>49</v>
      </c>
      <c r="B57" s="26" t="str">
        <f>'PAA Preliminar'!C59</f>
        <v>00131</v>
      </c>
      <c r="C57" s="77">
        <f>'PAA Preliminar'!D57</f>
        <v>14111703</v>
      </c>
      <c r="D57" s="26" t="str">
        <f>'PAA Preliminar'!E58</f>
        <v>5.01.02</v>
      </c>
      <c r="E57" s="10" t="str">
        <f>'PAA Preliminar'!F57</f>
        <v>Toallas desechables de papel</v>
      </c>
      <c r="F57" s="26">
        <f>'PAA Preliminar'!G58</f>
        <v>1</v>
      </c>
      <c r="G57" s="26" t="str">
        <f>'PAA Preliminar'!H58</f>
        <v>TRIMESTRAL</v>
      </c>
      <c r="H57" s="79">
        <f>'PAA Preliminar'!I57</f>
        <v>20000</v>
      </c>
      <c r="I57" s="26" t="str">
        <f>'PAA Preliminar'!J58</f>
        <v>INDER</v>
      </c>
      <c r="J57" s="26" t="str">
        <f>'PAA Preliminar'!K58</f>
        <v>II  2020</v>
      </c>
    </row>
    <row r="58" spans="1:10" x14ac:dyDescent="0.25">
      <c r="A58" s="26">
        <f>'PAA Preliminar'!B58</f>
        <v>50</v>
      </c>
      <c r="B58" s="26" t="str">
        <f>'PAA Preliminar'!C60</f>
        <v>00131</v>
      </c>
      <c r="C58" s="77">
        <f>'PAA Preliminar'!D59</f>
        <v>43211503</v>
      </c>
      <c r="D58" s="26" t="str">
        <f>'PAA Preliminar'!E59</f>
        <v>5.01.05</v>
      </c>
      <c r="E58" s="10" t="str">
        <f>'PAA Preliminar'!F59</f>
        <v xml:space="preserve">Equipo y programas de cómputo </v>
      </c>
      <c r="F58" s="26">
        <f>'PAA Preliminar'!G59</f>
        <v>1</v>
      </c>
      <c r="G58" s="26" t="str">
        <f>'PAA Preliminar'!H59</f>
        <v>TRIMESTRAL</v>
      </c>
      <c r="H58" s="79">
        <f>'PAA Preliminar'!I58</f>
        <v>5000000</v>
      </c>
      <c r="I58" s="26" t="str">
        <f>'PAA Preliminar'!J59</f>
        <v>MAG</v>
      </c>
      <c r="J58" s="26" t="str">
        <f>'PAA Preliminar'!K59</f>
        <v>II  2020</v>
      </c>
    </row>
    <row r="59" spans="1:10" ht="30" x14ac:dyDescent="0.25">
      <c r="A59" s="26">
        <f>'PAA Preliminar'!B59</f>
        <v>51</v>
      </c>
      <c r="B59" s="26" t="str">
        <f>'PAA Preliminar'!C61</f>
        <v>00131</v>
      </c>
      <c r="C59" s="77">
        <f>'PAA Preliminar'!D60</f>
        <v>72121202</v>
      </c>
      <c r="D59" s="26" t="str">
        <f>'PAA Preliminar'!E60</f>
        <v>5.02.99</v>
      </c>
      <c r="E59" s="10" t="str">
        <f>'PAA Preliminar'!F60</f>
        <v>Otras construcciones adiciones y mejoras</v>
      </c>
      <c r="F59" s="26">
        <f>'PAA Preliminar'!G60</f>
        <v>1</v>
      </c>
      <c r="G59" s="26" t="str">
        <f>'PAA Preliminar'!H60</f>
        <v>TRIMESTRAL</v>
      </c>
      <c r="H59" s="79">
        <f>'PAA Preliminar'!I59</f>
        <v>1500000</v>
      </c>
      <c r="I59" s="26" t="str">
        <f>'PAA Preliminar'!J60</f>
        <v>INDER</v>
      </c>
      <c r="J59" s="26" t="str">
        <f>'PAA Preliminar'!K60</f>
        <v>II  2020</v>
      </c>
    </row>
    <row r="60" spans="1:10" x14ac:dyDescent="0.25">
      <c r="A60" s="26">
        <f>'PAA Preliminar'!B60</f>
        <v>52</v>
      </c>
      <c r="B60" s="26" t="str">
        <f>+'PAA Preliminar'!C60</f>
        <v>00131</v>
      </c>
      <c r="C60" s="77">
        <f>'PAA Preliminar'!D61</f>
        <v>43231512</v>
      </c>
      <c r="D60" s="26" t="str">
        <f>'PAA Preliminar'!E61</f>
        <v>5.99.03</v>
      </c>
      <c r="E60" s="10" t="str">
        <f>'PAA Preliminar'!F61</f>
        <v>Bienes intangibles</v>
      </c>
      <c r="F60" s="26">
        <f>'PAA Preliminar'!G61</f>
        <v>1</v>
      </c>
      <c r="G60" s="26" t="str">
        <f>'PAA Preliminar'!H61</f>
        <v>TRIMESTRAL</v>
      </c>
      <c r="H60" s="79">
        <f>'PAA Preliminar'!I60</f>
        <v>16000000</v>
      </c>
      <c r="I60" s="26" t="str">
        <f>'PAA Preliminar'!J61</f>
        <v>MAG</v>
      </c>
      <c r="J60" s="26" t="str">
        <f>'PAA Preliminar'!K61</f>
        <v>II  2020</v>
      </c>
    </row>
    <row r="61" spans="1:10" x14ac:dyDescent="0.25">
      <c r="A61" s="26">
        <f>'PAA Preliminar'!B61</f>
        <v>54</v>
      </c>
      <c r="B61" s="26" t="str">
        <f>+'PAA Preliminar'!C61</f>
        <v>00131</v>
      </c>
      <c r="C61" s="77">
        <f>+'PAA Preliminar'!D61</f>
        <v>43231512</v>
      </c>
      <c r="D61" s="26" t="str">
        <f>+'PAA Preliminar'!E61</f>
        <v>5.99.03</v>
      </c>
      <c r="E61" s="10" t="str">
        <f>+'PAA Preliminar'!F61</f>
        <v>Bienes intangibles</v>
      </c>
      <c r="F61" s="26">
        <f>+'PAA Preliminar'!G61</f>
        <v>1</v>
      </c>
      <c r="G61" s="26" t="str">
        <f>+'PAA Preliminar'!H61</f>
        <v>TRIMESTRAL</v>
      </c>
      <c r="H61" s="79">
        <f>'PAA Preliminar'!I61</f>
        <v>2000000</v>
      </c>
      <c r="I61" s="26" t="str">
        <f>+'PAA Preliminar'!J61</f>
        <v>MAG</v>
      </c>
      <c r="J61" s="26" t="str">
        <f>+'PAA Preliminar'!K61</f>
        <v>II  2020</v>
      </c>
    </row>
    <row r="62" spans="1:10" x14ac:dyDescent="0.25">
      <c r="A62" s="90"/>
      <c r="B62" s="90"/>
      <c r="C62" s="91"/>
      <c r="D62" s="90"/>
      <c r="E62" s="3"/>
      <c r="F62" s="90"/>
      <c r="G62" s="90"/>
      <c r="H62" s="92"/>
      <c r="I62" s="90"/>
      <c r="J62" s="90"/>
    </row>
    <row r="63" spans="1:10" x14ac:dyDescent="0.25">
      <c r="H63" s="93">
        <f>SUM(H12:H61)</f>
        <v>207573000</v>
      </c>
    </row>
  </sheetData>
  <mergeCells count="3">
    <mergeCell ref="A1:J1"/>
    <mergeCell ref="A2:J2"/>
    <mergeCell ref="B4: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9"/>
  <sheetViews>
    <sheetView workbookViewId="0">
      <selection activeCell="F22" sqref="F22"/>
    </sheetView>
  </sheetViews>
  <sheetFormatPr baseColWidth="10" defaultColWidth="11.42578125" defaultRowHeight="15" x14ac:dyDescent="0.25"/>
  <sheetData>
    <row r="4" spans="1:2" x14ac:dyDescent="0.25">
      <c r="A4" s="1" t="s">
        <v>15</v>
      </c>
      <c r="B4" t="s">
        <v>16</v>
      </c>
    </row>
    <row r="5" spans="1:2" x14ac:dyDescent="0.25">
      <c r="A5" s="1" t="s">
        <v>17</v>
      </c>
      <c r="B5" t="s">
        <v>18</v>
      </c>
    </row>
    <row r="6" spans="1:2" x14ac:dyDescent="0.25">
      <c r="A6" s="1" t="s">
        <v>19</v>
      </c>
      <c r="B6" t="s">
        <v>20</v>
      </c>
    </row>
    <row r="7" spans="1:2" x14ac:dyDescent="0.25">
      <c r="A7" s="1" t="s">
        <v>21</v>
      </c>
      <c r="B7" t="s">
        <v>22</v>
      </c>
    </row>
    <row r="8" spans="1:2" x14ac:dyDescent="0.25">
      <c r="A8" s="1" t="s">
        <v>23</v>
      </c>
    </row>
    <row r="9" spans="1:2" x14ac:dyDescent="0.25">
      <c r="A9" s="1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PAA Preliminar</vt:lpstr>
      <vt:lpstr>PAA Definitivo</vt:lpstr>
      <vt:lpstr>Referencias</vt:lpstr>
      <vt:lpstr>Hoja5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María Fernanda cascante</cp:lastModifiedBy>
  <cp:revision/>
  <cp:lastPrinted>2020-01-08T22:00:48Z</cp:lastPrinted>
  <dcterms:created xsi:type="dcterms:W3CDTF">2019-04-29T17:44:19Z</dcterms:created>
  <dcterms:modified xsi:type="dcterms:W3CDTF">2020-01-15T20:38:09Z</dcterms:modified>
  <cp:category/>
  <cp:contentStatus/>
</cp:coreProperties>
</file>