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90" windowWidth="14340" windowHeight="8475" activeTab="5"/>
  </bookViews>
  <sheets>
    <sheet name="titulo001-280" sheetId="1" r:id="rId1"/>
    <sheet name="169" sheetId="2" r:id="rId2"/>
    <sheet name="170" sheetId="3" r:id="rId3"/>
    <sheet name="172" sheetId="4" r:id="rId4"/>
    <sheet name="175" sheetId="5" r:id="rId5"/>
    <sheet name="185" sheetId="6" r:id="rId6"/>
  </sheets>
  <definedNames/>
  <calcPr fullCalcOnLoad="1"/>
</workbook>
</file>

<file path=xl/sharedStrings.xml><?xml version="1.0" encoding="utf-8"?>
<sst xmlns="http://schemas.openxmlformats.org/spreadsheetml/2006/main" count="713" uniqueCount="264">
  <si>
    <t>E-0 REMUNERACIONES</t>
  </si>
  <si>
    <t>E-00101 SUELDOS P/ C. FIJOS</t>
  </si>
  <si>
    <t>E-00201 TIEMPO EXTRAORDINARIO</t>
  </si>
  <si>
    <t>E-00202 RECARGO DE FUNCIONES</t>
  </si>
  <si>
    <t>E-00301 RETRIB. AÑOS SERVIDOS</t>
  </si>
  <si>
    <t>E-00302 RESTRICCION EJERC. LIB PROF</t>
  </si>
  <si>
    <t>E-00303 DECIMOTERCER MES</t>
  </si>
  <si>
    <t>E-00304 SALARIO ESCOLAR</t>
  </si>
  <si>
    <t>E-00399 OTROS INCENTIVOS SALAR.</t>
  </si>
  <si>
    <t>E-00401 CONTRIB. PATRONAL SEG. SALUD C.C.S.S</t>
  </si>
  <si>
    <t>E0040120016900 CCSS CONTRIB. PAT. SEG. SALUD</t>
  </si>
  <si>
    <t>E0040120017000 CCSS CONTRIB. PAT. SEG. SALUD</t>
  </si>
  <si>
    <t>E0040120017200 CCSS CONTRIB. PAT. SEG. SALUD</t>
  </si>
  <si>
    <t>E0040120017500 CCSS CONTRIB. PAT. SEG. SALUD</t>
  </si>
  <si>
    <t>E-00405 CONTRIB PATRONAL B.P.D.C.</t>
  </si>
  <si>
    <t>E0040520016900 BPDC</t>
  </si>
  <si>
    <t>E0040520017000 BPDC</t>
  </si>
  <si>
    <t>E0040520017200 BPDC</t>
  </si>
  <si>
    <t>E0040520017500 BPDC</t>
  </si>
  <si>
    <t>E-00501 CONTRIB. PATRONAL S. PENSIONES C.C.S.S</t>
  </si>
  <si>
    <t>E0050120016900 CCSS SEGURO PENSIONES</t>
  </si>
  <si>
    <t>E0050120017000 CCSS SEGURO PENSIONES</t>
  </si>
  <si>
    <t>E0050120017200 CCSS SEGURO PENSIONES</t>
  </si>
  <si>
    <t>E0050120017500 CCSS SEGURO PENSIONES</t>
  </si>
  <si>
    <t>E-00502 APORTE PATRONAL RÉG. OBLI. PENSIONES C</t>
  </si>
  <si>
    <t>E0050220016900 CCSS APORTE PAT. REG. PENSIONES</t>
  </si>
  <si>
    <t>E0050220017000 CCSS APORTE PAT. REG. PENSIONES</t>
  </si>
  <si>
    <t>E0050220017200 CCSS APORTE PAT. REG. PENSIONES</t>
  </si>
  <si>
    <t>E0050220017500 CCSS APORTE PAT. REG. PENSIONES</t>
  </si>
  <si>
    <t>E-00503 APORTE PATRONAL FONDO CAP. LABORAL</t>
  </si>
  <si>
    <t>E0050320016900 CCSS APORTE PAT. F. CAP. LABORAL</t>
  </si>
  <si>
    <t>E0050320017000 CCSS APORTE PAT. F. CAP. LABORAL</t>
  </si>
  <si>
    <t>E0050320017200 CCSS APORTE PAT. F. CAP. LABORAL</t>
  </si>
  <si>
    <t>E0050320017500 CCSS APORTE PAT. F. CAP. LABORAL</t>
  </si>
  <si>
    <t>E-00505 CONT. PAT. A. F. A. EMPRESAS PRIVADAS</t>
  </si>
  <si>
    <t>E0050520016900 ASEMAG</t>
  </si>
  <si>
    <t>E0050520017000 ASEMAG</t>
  </si>
  <si>
    <t>E0050520017200 ASEMAG</t>
  </si>
  <si>
    <t>E0050520017500 ASEMAG</t>
  </si>
  <si>
    <t>E-1 SERVICIOS</t>
  </si>
  <si>
    <t>E-10101 ALQUILER EDIFICIOS, LOCALES Y TERRENOS</t>
  </si>
  <si>
    <t>E-10102 ALQ. DE MAQ. EQUIPO Y MOBILIARIO</t>
  </si>
  <si>
    <t>E-10103 ALQUILER DE EQUIPO DE COMPUTO</t>
  </si>
  <si>
    <t>E-10104 ALQ. Y DERECHOS P/ TELECOMUNICACIONES</t>
  </si>
  <si>
    <t>E-10201 SERVICIO AGUA Y ALCANTARILLADOS</t>
  </si>
  <si>
    <t>E-10202 SERVICIOS ENERGIA ELECTRICA</t>
  </si>
  <si>
    <t>E-10203 SERVICIO DE CORREO</t>
  </si>
  <si>
    <t>E-10204 SERVICIO TELECOMUNICACIONES</t>
  </si>
  <si>
    <t>E-10299 OTROS SERVICIOS BASICOS</t>
  </si>
  <si>
    <t>E-10301 INFORMACIÓN</t>
  </si>
  <si>
    <t>E-10302 PUBLICIDAD Y PROPAGANDA</t>
  </si>
  <si>
    <t>E-10303 IMPRESIÓN ENCUADERNACION Y OTROS</t>
  </si>
  <si>
    <t>E-10304 TRANSPORTE DE BIENES</t>
  </si>
  <si>
    <t>E-10306 COMISIONES GASTOS FINANCIEROS Y COM.</t>
  </si>
  <si>
    <t>E-10402 SERVICIOS JURIDICOS</t>
  </si>
  <si>
    <t>E-10403 SERV. DE INGENIERIA</t>
  </si>
  <si>
    <t>E-10404 SERV. CIENCIAS ECONOMICAS Y SOCIALES</t>
  </si>
  <si>
    <t>E-10406 SERVICIOS GENERALES</t>
  </si>
  <si>
    <t>E-10499 OTROS SERV. GESTION Y APOYO</t>
  </si>
  <si>
    <t>E-10501 TRANSPORTE DENTRO DEL PAIS</t>
  </si>
  <si>
    <t>E-10502 VIATICOS DENTRO PAIS</t>
  </si>
  <si>
    <t>E-10503 TRANSPORTE EN EL EXTERIOR</t>
  </si>
  <si>
    <t>E-10504 VIATICOS EN EXTERIOR</t>
  </si>
  <si>
    <t>E-10601 SEGUROS</t>
  </si>
  <si>
    <t>E-10701  ACTIVIDADES DE CAPACITACIÓN</t>
  </si>
  <si>
    <t>E-10702  ACTIV. PROTOCOLARIAS Y SOCIALES</t>
  </si>
  <si>
    <t>E-10801 MANT. EDIFICIOS, LOCALES Y TERRENOS</t>
  </si>
  <si>
    <t>E-10803 MANT. INSTALACIONES Y OTRAS OBRAS</t>
  </si>
  <si>
    <t>E-10805 MANT. Y REP. EQUIPO TRANSPORTE</t>
  </si>
  <si>
    <t>E-10806 MANT. Y REP. EQUIPO COMUNICACIÓN</t>
  </si>
  <si>
    <t>E-10807 MANT. Y REP. EQUIPO Y MOB. OFICINA</t>
  </si>
  <si>
    <t>E-10808 MANT. Y REP. EQ. COMPUTO Y SIST. INFORMATICOS</t>
  </si>
  <si>
    <t>E-10899 MANT. Y REP. OTROS EQUIPOS</t>
  </si>
  <si>
    <t>E-19901 SERVICIOS DE REGULACIÓN</t>
  </si>
  <si>
    <t>E-19902 INTERESES MORATORIOS Y MULTAS</t>
  </si>
  <si>
    <t>E-19905 DEDUCIBLES</t>
  </si>
  <si>
    <t>E-2 MATERIALES Y SUMINISTROS</t>
  </si>
  <si>
    <t>E-20101 COMBUSTBLES Y LUBRICANTES</t>
  </si>
  <si>
    <t>E-20102 PRODUCTOS FARMACEUTICOS Y MEDICINALES</t>
  </si>
  <si>
    <t>E-20104 TINTAS, PINTURAS Y DILUYENTES</t>
  </si>
  <si>
    <t>E-20199 OTROS PRODUCTOS QUÍMICOS Y CONEXOS</t>
  </si>
  <si>
    <t>E-20203 ALIMENTOS Y BEBIDAS</t>
  </si>
  <si>
    <t>E-20301 MATERIALES Y PROD. METALICOS</t>
  </si>
  <si>
    <t>E-20302 MAT. Y PROD. MINEROS Y ASFALTICOS</t>
  </si>
  <si>
    <t>E-20303 MADERA Y SUS DERIVADOS</t>
  </si>
  <si>
    <t>E-20304 MAT. Y PROD. ELÉCTRICOS, TELEFON. COMPUTO</t>
  </si>
  <si>
    <t>E-20305 MATERIALES Y PRODUCTOS DE VIDRIO</t>
  </si>
  <si>
    <t>E-20306 MATERIALES Y PRODUCTOS DE PLÁSTICO</t>
  </si>
  <si>
    <t>E-20399 OTROS MATERIALES Y PROD. USO CONSTRUCCION</t>
  </si>
  <si>
    <t>E-20401 HERRAMIENTAS E INSTRUMENTOS</t>
  </si>
  <si>
    <t>E-20402 REPUESTOS Y ACCESORIOS</t>
  </si>
  <si>
    <t>E-29901 ÚTILES Y MATERIALES OFICINA Y COMPUTO</t>
  </si>
  <si>
    <t>E-29902 UTILES Y MAT. MÉD. HOSPITALARIOS E INVEST.</t>
  </si>
  <si>
    <t>E-29903 PRODUCTOS PAPEL, CARTON E IMPRESOS</t>
  </si>
  <si>
    <t>E-29904 TEXTILES Y VESTUARIO</t>
  </si>
  <si>
    <t>E-29905 ÚTILES Y MATERIALES DE LIMPIEZA</t>
  </si>
  <si>
    <t>E-29906 ÚTILES Y MAT. RESGUARDO Y SEGURIDAD</t>
  </si>
  <si>
    <t>E-29907 ÚTILES Y MAT. COCINA Y COMEDOR</t>
  </si>
  <si>
    <t>E-29999 OTROS UTILES MAT. Y SUM. DIVERSOS</t>
  </si>
  <si>
    <t>E-3 INTERESES Y COMISIONES</t>
  </si>
  <si>
    <t>E-30208 INT. S/ PRESTAMOS EXISTENTES</t>
  </si>
  <si>
    <t>E-5 BIENES DURADEROS</t>
  </si>
  <si>
    <t>E-50101 MAQ. Y EQUIPO DE PRODUCCIÓN</t>
  </si>
  <si>
    <t>E-50103 EQUIPO DE COMUNICACIÓN</t>
  </si>
  <si>
    <t>E-50104 EQUIPO Y MOBILIARIO OFICINA</t>
  </si>
  <si>
    <t>E-50105 EQUIPO Y PROGRAMAS DE COMPUTO</t>
  </si>
  <si>
    <t>E-50106 EQUIPO SANITARIO DE LABORATORIO E INVESTIGACION</t>
  </si>
  <si>
    <t>E-50199 MAQ. EQUIPO Y MOBILIARIO DIVERSO</t>
  </si>
  <si>
    <t>E-50201 EDIFICIOS</t>
  </si>
  <si>
    <t>E-59903 BIENES INTANGIBLES</t>
  </si>
  <si>
    <t>E-6 TRANSFERENCIAS CORRIENTES</t>
  </si>
  <si>
    <t>E-60101 TRANSFERENCIA CORRIENTE GOBIERNO CENTRAL</t>
  </si>
  <si>
    <t>E-6010120018500 DESARROLLO SOSTENIBLE CUENCA BINACIONAL</t>
  </si>
  <si>
    <t>E-60102 TRANSF. CTE ORGANOS DESCENTRALIZADOS</t>
  </si>
  <si>
    <t>E6010220317200 INTA</t>
  </si>
  <si>
    <t>E6010220416900 SEFITO</t>
  </si>
  <si>
    <t>E6010220516900 SENASA</t>
  </si>
  <si>
    <t>E6010220616900 OFICINA NACIONAL DE SEMILLAS</t>
  </si>
  <si>
    <t>E6010228016900 FUNAC CLUBES 4-S</t>
  </si>
  <si>
    <t>E-60103 TRANSF. CTE. INST. DESCENT. NO ESTATALES</t>
  </si>
  <si>
    <t>E6010320016900 CCSS CUOTA ESTATAL SEG. PENSIONES</t>
  </si>
  <si>
    <t>E6010320017000 CCSS CUOTA ESTATAL SEG. PENSIONES</t>
  </si>
  <si>
    <t>E6010320017200 CCSS CUOTA ESTATAL SEG. PENSIONES</t>
  </si>
  <si>
    <t>E6010320017500 CCSS CUOTA ESTATAL SEG. PENSIONES</t>
  </si>
  <si>
    <t>E6010320216900 CCSS CUOTA ESTATAL SEG. SALUD</t>
  </si>
  <si>
    <t>E6010320217000 CCSS CUOTA ESTATAL SEG. SALUD</t>
  </si>
  <si>
    <t>E6010320217200 CCSS CUOTA ESTATAL SEG. SALUD</t>
  </si>
  <si>
    <t>E6010320217500 CCSS CUOTA ESTATAL SEG. SALUD</t>
  </si>
  <si>
    <t>E6010320916900 UCR - SEDE REG.LIMON</t>
  </si>
  <si>
    <t>E6010322516900 INCOPESCA</t>
  </si>
  <si>
    <t>E6010322816900 SENARA</t>
  </si>
  <si>
    <t>E-60201 BECAS A FUNCIONARIOS</t>
  </si>
  <si>
    <t>E-60301 PRESTACIONES LEGALES</t>
  </si>
  <si>
    <t>E-60399 OTRAS PRESTACIONES</t>
  </si>
  <si>
    <t>E-60601 INDEMNIZACIONES</t>
  </si>
  <si>
    <t>E-60701 TRANSF. CTE. ORGISMOS INTERNACIONALES</t>
  </si>
  <si>
    <t>E6070121116900 OLDEPESCA</t>
  </si>
  <si>
    <t>E6070133516900 F.A.O.</t>
  </si>
  <si>
    <t>E6070140016900 CATIE</t>
  </si>
  <si>
    <t>E6070142016900 CORECA</t>
  </si>
  <si>
    <t>E6070147816900 IICA</t>
  </si>
  <si>
    <t>E6070121216900 SECRETARIA GENERAL IBEROAMERICANA</t>
  </si>
  <si>
    <t>E6010320716900 IDA</t>
  </si>
  <si>
    <t>E-7 TRANSFERENCIAS DE CAPITAL</t>
  </si>
  <si>
    <t>E-70103 TRANSF. CAPITAL INST. DESCENT. NO ESTATALES</t>
  </si>
  <si>
    <t>E-7010320017500 ICAFE</t>
  </si>
  <si>
    <t xml:space="preserve">E-70104 TRANSF. CAPITAL GOBIERNOS LOCALES </t>
  </si>
  <si>
    <t>E7010425917500 MUNICIPALIDAD DE SAN RAFAEL DE HEREDIA</t>
  </si>
  <si>
    <t>E-70201 TRANSF. CAPITAL A PERSONAS</t>
  </si>
  <si>
    <t>E7020120017500 TRANSF. CAPITAL A PERSONAS</t>
  </si>
  <si>
    <t>E7020120217500 TRANSF. CAPITAL A PERSONAS RBA LEY N° 8591</t>
  </si>
  <si>
    <t>E-70301 TRANSFERENCIAS DE CAPITAL A ASOCIACIONES</t>
  </si>
  <si>
    <t>E7030120517500 TRANSF. CAPITAL A ASOCIACIONES</t>
  </si>
  <si>
    <t>E7030120617500 TRANSF. CAPITAL A ASOCIACIONES RBA LEY N°8591</t>
  </si>
  <si>
    <t>E7030120717500 TRANSF. CAPITAL ASOCIACIONES RBA LEY NO. 8408</t>
  </si>
  <si>
    <t>E7030126417500 ASOC. MUJERES PRODUCTORAS HORT. DE JARIS</t>
  </si>
  <si>
    <t>E7030126617500 ASOC. PROD. INDUST. Y COMERCIO CHANGUENA DE BUENOS AIRES</t>
  </si>
  <si>
    <t>E7030126717500 ASOC. NAC. DE ORGANIZACIONES AGROPECUARIAS</t>
  </si>
  <si>
    <t>E7030126817500 ASOC. PEQ. PRODUCTORES DEL SUR DE TURRUBARES</t>
  </si>
  <si>
    <t>E7030126917500 ASOC. PRODUCTORES AGROP. DEL AGUILA DE PEJIBAYE</t>
  </si>
  <si>
    <t>E7030127017500 ASOC. DES. INTEGRAL DE LA RESERVA INDIGENA DE CABECAR DE TALAMANCA</t>
  </si>
  <si>
    <t xml:space="preserve">E7030127117500 ASOC. AGRIC. UNIDOS BAJO LA LEGUA BAJO LA LEGUITA DE PURISCAL </t>
  </si>
  <si>
    <t>E7030127217500 ASOC. AGRIC. LA VIOLETA DESAMPARADOS</t>
  </si>
  <si>
    <t>E7030127317500 ASOC. P/ DESARROLLO TERRITORIAL SOSTENIBLE DE LAS CUENCAS ARANJUEZ</t>
  </si>
  <si>
    <t>E7030127417500 ASOC. MUJERES DEL MUELLE DE SAN CARLOS</t>
  </si>
  <si>
    <t>E-70302 TRANSFERENCIAS DE CAPITAL A FUNDACIONES</t>
  </si>
  <si>
    <t>E7030224117500 FITTACORI</t>
  </si>
  <si>
    <t>E7030220817500 TRANSF. CAPITAL A FUNDACIONES RBA LEY N°8591</t>
  </si>
  <si>
    <t>E7030227517500 FUND. P/ DESARROLLO ACADEMICO DE LA UNIVERSIDAD NACIONAL</t>
  </si>
  <si>
    <t>E7030227617500 FITTACORI</t>
  </si>
  <si>
    <t>E-70303 TRANSF. CAPITAL A COOPERATIVAS</t>
  </si>
  <si>
    <t>E7030325117500 TRANSF. CAPITAL A COOPERATIVAS RBA LEY N°8591</t>
  </si>
  <si>
    <t>E7030326017500 COOPEATIRRO R.L.</t>
  </si>
  <si>
    <t>E7030326117500 COOPESARAPIQUI R.L.</t>
  </si>
  <si>
    <t>E7030326317500 COOPAGRIMAR R.L.</t>
  </si>
  <si>
    <t>E7030327717500 COOPEBAIRES R.L.</t>
  </si>
  <si>
    <t>E7030327817500 COOPASAE R.L.</t>
  </si>
  <si>
    <t>E-70399 TRANSF. CAPITAL O.E.P.S.F.L.</t>
  </si>
  <si>
    <t>E7039926217500 CENTRO AGRICOLA CANTONAL DE ATENAS</t>
  </si>
  <si>
    <t>E7039933217500 CENTRO AGRICOLA CANTONAL DE SAN CARLOS</t>
  </si>
  <si>
    <t>E7039927917500 TRANSF. CAPITAL ENT. PRIVADAS SIN FINES DE LUCRO RBA LEY 8404</t>
  </si>
  <si>
    <t>E-70401 TRANSF. CAPITAL EMPRESAS PRIVADAS</t>
  </si>
  <si>
    <t>E7040125717500 TRANSF. CAPITAL EMPRESAS PRIVADAS RBA LEY N°8591</t>
  </si>
  <si>
    <t>EGRESOS TOTALES</t>
  </si>
  <si>
    <t>E7030130016900 FEDECAC PACIFICO SUR</t>
  </si>
  <si>
    <t xml:space="preserve">E7030131016900 FEDECAC HUETAR ATLANTICA </t>
  </si>
  <si>
    <t>E-8 AMORTIZACION</t>
  </si>
  <si>
    <t>E-80202 AMORT. PRESTAMOS ORGANISMOS DESCENT.</t>
  </si>
  <si>
    <t>E-9 CUENTAS ESPECIALES</t>
  </si>
  <si>
    <t>E-90201 SUMAS LIBRES SIN ASIGNACIÓN PRESUPUESTARIA</t>
  </si>
  <si>
    <t>DESCRIPCIÓN</t>
  </si>
  <si>
    <t>% EJEC.</t>
  </si>
  <si>
    <t>MINISTERIO DE AGRICULTURA Y GANADERIA</t>
  </si>
  <si>
    <t>DEPARTAMENTO FINANCIERO CONTABLE</t>
  </si>
  <si>
    <t>ÁREA DE PRESUPUESTO</t>
  </si>
  <si>
    <t>INFORME DE LIQUIDACION PRESUPUESTARIA</t>
  </si>
  <si>
    <t>AL 28-12-2012</t>
  </si>
  <si>
    <t>CALSIFICADO POR SUBPARTIDA</t>
  </si>
  <si>
    <t>FUENTES DE FINANCIAMIENTO 001-280</t>
  </si>
  <si>
    <t>TÍTULO 207: MINISTERIO DE AGRICULTURA Y GANADERÍA</t>
  </si>
  <si>
    <t xml:space="preserve">LEY PRESUPUESTO </t>
  </si>
  <si>
    <t xml:space="preserve">APROPIACIÓN ACTUAL </t>
  </si>
  <si>
    <t>CUOTA LIBERADA</t>
  </si>
  <si>
    <t>DOCUMENTOS TRANSITO -</t>
  </si>
  <si>
    <t>DOCUMENTOS TRANSITO +</t>
  </si>
  <si>
    <t>BLOQUEO DE CUOTA</t>
  </si>
  <si>
    <t xml:space="preserve">SOLICITADO </t>
  </si>
  <si>
    <t xml:space="preserve">COMPROMETIDO </t>
  </si>
  <si>
    <t>REC/ MERCANCIA</t>
  </si>
  <si>
    <t xml:space="preserve">DEVENGADO </t>
  </si>
  <si>
    <t xml:space="preserve">PAGADO </t>
  </si>
  <si>
    <t>DISPONIBLE PRESUPUESTO</t>
  </si>
  <si>
    <t>DISPONIBLE CUOTA</t>
  </si>
  <si>
    <t>E7030126517500 APROCETU 3-002-324201</t>
  </si>
  <si>
    <t>PROGRAMA 169: ACTIVIDADES CENTRALES</t>
  </si>
  <si>
    <t>DOCUMENTOS TRÁNSITO -</t>
  </si>
  <si>
    <t>DOCUMENTOS TRÁNSITO +</t>
  </si>
  <si>
    <t>BLOQUEO CUOTA</t>
  </si>
  <si>
    <t>COMPROMETIDO</t>
  </si>
  <si>
    <t>DEVENGADO</t>
  </si>
  <si>
    <t>E-20301 MATERIALES Y PRODUCTOS METALICOS P/CONSTR.</t>
  </si>
  <si>
    <t>E-30202 INT.S/PREST ORG DESC</t>
  </si>
  <si>
    <t>E-50101 MAQUINARIA Y EQUIPO DE PRODUCCION</t>
  </si>
  <si>
    <t>E-50199 MAQ. EQUIPO Y MOBLIARIO DIVERSO</t>
  </si>
  <si>
    <t>E7030130016900 FEDECAC CENTRAL SUR</t>
  </si>
  <si>
    <t>E7030131016900 FEDECAC HUETAR ATLANTICA</t>
  </si>
  <si>
    <t>Fuenta: SIGAF</t>
  </si>
  <si>
    <t>Elaborado por:</t>
  </si>
  <si>
    <t>Licda. Maricela Lizano Bogantes</t>
  </si>
  <si>
    <t>Analista de Presupuesto</t>
  </si>
  <si>
    <t>ÁREA DE PESUPUESTO</t>
  </si>
  <si>
    <t>PROGRAMA 170: SEPSA</t>
  </si>
  <si>
    <t>LEY PRESUPUESTO</t>
  </si>
  <si>
    <t>APROPIACIÓN ACTUAL</t>
  </si>
  <si>
    <t>SOLICITADO</t>
  </si>
  <si>
    <t>PROGRAMA 172: INTA</t>
  </si>
  <si>
    <t xml:space="preserve">DESCRIPCIÓN </t>
  </si>
  <si>
    <t>PAGADO</t>
  </si>
  <si>
    <t>E-00201 TIEMPO EXTRAORDINARIO.</t>
  </si>
  <si>
    <t>E-00301 RETRIBUCION AÑOS SERVIDOS</t>
  </si>
  <si>
    <t>E-00302 REST. EJERCICIO LIBRE PROFESIÓN</t>
  </si>
  <si>
    <t>E-00399 OTROS INCENTIVOS SALARIALES</t>
  </si>
  <si>
    <t>E-00401 CONT PATR. SEGURO SALUD C.C.S.S</t>
  </si>
  <si>
    <t>E0040120017200 CCSS CONT. PATR. SEG. SALUD</t>
  </si>
  <si>
    <t>E0040520017200 BPDC.</t>
  </si>
  <si>
    <t>E-00501 CONT. PATR. SEG. PENSION C.C.S.S</t>
  </si>
  <si>
    <t>E0050120017200 CCSS CONT. PATR. SEG. PENSION</t>
  </si>
  <si>
    <t>E-00502 APORTE PATR. RÉG. OBLIGATORIO PENS. C</t>
  </si>
  <si>
    <t xml:space="preserve">E-00503 APORTE PATR. FONDO CAPIT. LABORAL </t>
  </si>
  <si>
    <t>E0050320017200 CCSS APORTE PAT. FON. CAP. LAB.</t>
  </si>
  <si>
    <t>E-00505 CONT. PATRONAL ASOC. A EMP. PRIVADAS</t>
  </si>
  <si>
    <t xml:space="preserve">E0050520017200 ASEMAG </t>
  </si>
  <si>
    <t>E-60102 TRANSF. CTE. ORG. DESCONCENTRADOS</t>
  </si>
  <si>
    <t>E-60103 TRANSF. CTE. INST. DESC. NO ESTATALES</t>
  </si>
  <si>
    <t>E6010320017200 CCSS CONT. SEG PENSI</t>
  </si>
  <si>
    <t>E6010320217200 CCSS CONT. SEG SALUD</t>
  </si>
  <si>
    <t>PROGRAMA 175: DESOREA</t>
  </si>
  <si>
    <t>APROPIACION ACTUAL</t>
  </si>
  <si>
    <t xml:space="preserve">E-29903 PRODUCTOS DE PAPEL Y CARTON </t>
  </si>
  <si>
    <t>E7030126517500 APROCETU</t>
  </si>
  <si>
    <t>AL 31-12-2012</t>
  </si>
  <si>
    <t>PROGRAMA 185: CUENCA BINACIONAL RIO SIXAOLA</t>
  </si>
  <si>
    <t>E-90202 SUMAS C/DESTINO ESP. S/ASIGNACION PRESUPUESTARIA</t>
  </si>
  <si>
    <t>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</si>
</sst>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56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3" tint="-0.4999699890613556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4" fontId="4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10" fontId="43" fillId="0" borderId="0" xfId="53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4" fillId="0" borderId="0" xfId="0" applyNumberFormat="1" applyFont="1" applyAlignment="1">
      <alignment horizontal="center" vertical="center" wrapText="1"/>
    </xf>
    <xf numFmtId="4" fontId="22" fillId="19" borderId="10" xfId="0" applyNumberFormat="1" applyFont="1" applyFill="1" applyBorder="1" applyAlignment="1">
      <alignment horizontal="center" vertical="center" wrapText="1"/>
    </xf>
    <xf numFmtId="4" fontId="44" fillId="19" borderId="10" xfId="0" applyNumberFormat="1" applyFont="1" applyFill="1" applyBorder="1" applyAlignment="1">
      <alignment horizontal="center" vertical="center" wrapText="1"/>
    </xf>
    <xf numFmtId="10" fontId="44" fillId="19" borderId="10" xfId="53" applyNumberFormat="1" applyFont="1" applyFill="1" applyBorder="1" applyAlignment="1">
      <alignment horizontal="center" vertical="center" wrapText="1"/>
    </xf>
    <xf numFmtId="10" fontId="44" fillId="0" borderId="0" xfId="53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44" fillId="19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10" fontId="44" fillId="0" borderId="10" xfId="53" applyNumberFormat="1" applyFont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10" fontId="42" fillId="0" borderId="10" xfId="53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10" fontId="43" fillId="0" borderId="10" xfId="53" applyNumberFormat="1" applyFont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10" fontId="45" fillId="0" borderId="10" xfId="53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vertical="center"/>
    </xf>
    <xf numFmtId="4" fontId="45" fillId="0" borderId="10" xfId="0" applyNumberFormat="1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4" fontId="20" fillId="33" borderId="10" xfId="0" applyNumberFormat="1" applyFont="1" applyFill="1" applyBorder="1" applyAlignment="1">
      <alignment vertical="center"/>
    </xf>
    <xf numFmtId="4" fontId="43" fillId="33" borderId="10" xfId="0" applyNumberFormat="1" applyFont="1" applyFill="1" applyBorder="1" applyAlignment="1">
      <alignment vertical="center"/>
    </xf>
    <xf numFmtId="10" fontId="43" fillId="33" borderId="10" xfId="53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zoomScalePageLayoutView="0" workbookViewId="0" topLeftCell="A1">
      <selection activeCell="A78" sqref="A78:O78"/>
    </sheetView>
  </sheetViews>
  <sheetFormatPr defaultColWidth="11.57421875" defaultRowHeight="21" customHeight="1"/>
  <cols>
    <col min="1" max="1" width="88.28125" style="3" customWidth="1"/>
    <col min="2" max="2" width="18.7109375" style="2" hidden="1" customWidth="1"/>
    <col min="3" max="3" width="19.57421875" style="2" bestFit="1" customWidth="1"/>
    <col min="4" max="4" width="18.7109375" style="2" hidden="1" customWidth="1"/>
    <col min="5" max="5" width="14.7109375" style="2" hidden="1" customWidth="1"/>
    <col min="6" max="6" width="14.8515625" style="2" hidden="1" customWidth="1"/>
    <col min="7" max="7" width="11.7109375" style="2" hidden="1" customWidth="1"/>
    <col min="8" max="8" width="13.28125" style="2" hidden="1" customWidth="1"/>
    <col min="9" max="9" width="17.7109375" style="2" hidden="1" customWidth="1"/>
    <col min="10" max="10" width="11.7109375" style="2" hidden="1" customWidth="1"/>
    <col min="11" max="11" width="20.421875" style="2" bestFit="1" customWidth="1"/>
    <col min="12" max="12" width="19.57421875" style="2" hidden="1" customWidth="1"/>
    <col min="13" max="13" width="17.57421875" style="2" bestFit="1" customWidth="1"/>
    <col min="14" max="14" width="17.00390625" style="2" hidden="1" customWidth="1"/>
    <col min="15" max="15" width="11.57421875" style="4" customWidth="1"/>
    <col min="16" max="16384" width="11.57421875" style="2" customWidth="1"/>
  </cols>
  <sheetData>
    <row r="1" ht="21" customHeight="1">
      <c r="A1" s="5" t="s">
        <v>192</v>
      </c>
    </row>
    <row r="2" ht="21" customHeight="1">
      <c r="A2" s="5" t="s">
        <v>193</v>
      </c>
    </row>
    <row r="3" ht="21" customHeight="1">
      <c r="A3" s="5" t="s">
        <v>194</v>
      </c>
    </row>
    <row r="4" ht="21" customHeight="1">
      <c r="A4" s="5"/>
    </row>
    <row r="5" ht="21" customHeight="1">
      <c r="A5" s="5" t="s">
        <v>195</v>
      </c>
    </row>
    <row r="6" ht="21" customHeight="1">
      <c r="A6" s="5" t="s">
        <v>196</v>
      </c>
    </row>
    <row r="7" ht="21" customHeight="1">
      <c r="A7" s="5"/>
    </row>
    <row r="8" ht="21" customHeight="1">
      <c r="A8" s="5" t="s">
        <v>197</v>
      </c>
    </row>
    <row r="9" ht="21" customHeight="1">
      <c r="A9" s="5" t="s">
        <v>199</v>
      </c>
    </row>
    <row r="10" ht="21" customHeight="1">
      <c r="A10" s="5" t="s">
        <v>198</v>
      </c>
    </row>
    <row r="11" ht="21" customHeight="1">
      <c r="A11" s="6"/>
    </row>
    <row r="12" spans="1:15" s="7" customFormat="1" ht="35.25" customHeight="1">
      <c r="A12" s="8" t="s">
        <v>190</v>
      </c>
      <c r="B12" s="9" t="s">
        <v>200</v>
      </c>
      <c r="C12" s="9" t="s">
        <v>201</v>
      </c>
      <c r="D12" s="9" t="s">
        <v>202</v>
      </c>
      <c r="E12" s="9" t="s">
        <v>203</v>
      </c>
      <c r="F12" s="9" t="s">
        <v>204</v>
      </c>
      <c r="G12" s="9" t="s">
        <v>205</v>
      </c>
      <c r="H12" s="9" t="s">
        <v>206</v>
      </c>
      <c r="I12" s="9" t="s">
        <v>207</v>
      </c>
      <c r="J12" s="9" t="s">
        <v>208</v>
      </c>
      <c r="K12" s="9" t="s">
        <v>209</v>
      </c>
      <c r="L12" s="9" t="s">
        <v>210</v>
      </c>
      <c r="M12" s="9" t="s">
        <v>211</v>
      </c>
      <c r="N12" s="9" t="s">
        <v>212</v>
      </c>
      <c r="O12" s="10" t="s">
        <v>191</v>
      </c>
    </row>
    <row r="13" spans="1:15" s="5" customFormat="1" ht="21" customHeight="1">
      <c r="A13" s="24" t="s">
        <v>183</v>
      </c>
      <c r="B13" s="25">
        <v>35301360000</v>
      </c>
      <c r="C13" s="25">
        <v>41223350861</v>
      </c>
      <c r="D13" s="25">
        <v>40840060721.42</v>
      </c>
      <c r="E13" s="25">
        <v>0</v>
      </c>
      <c r="F13" s="25">
        <v>0</v>
      </c>
      <c r="G13" s="25">
        <v>0</v>
      </c>
      <c r="H13" s="25">
        <v>9974912</v>
      </c>
      <c r="I13" s="25">
        <v>67924016.02</v>
      </c>
      <c r="J13" s="25">
        <v>62250</v>
      </c>
      <c r="K13" s="25">
        <v>39954481826.94</v>
      </c>
      <c r="L13" s="25">
        <v>32722204771.92</v>
      </c>
      <c r="M13" s="25">
        <v>1190907856.04</v>
      </c>
      <c r="N13" s="25">
        <v>807617716.46</v>
      </c>
      <c r="O13" s="26">
        <f>+K13/C13</f>
        <v>0.9692196532412305</v>
      </c>
    </row>
    <row r="14" spans="1:15" s="1" customFormat="1" ht="21" customHeight="1">
      <c r="A14" s="27" t="s">
        <v>0</v>
      </c>
      <c r="B14" s="28">
        <v>16726038739</v>
      </c>
      <c r="C14" s="28">
        <v>16247538739</v>
      </c>
      <c r="D14" s="28">
        <v>15865748599.42</v>
      </c>
      <c r="E14" s="28">
        <v>0</v>
      </c>
      <c r="F14" s="28">
        <v>0</v>
      </c>
      <c r="G14" s="28">
        <v>0</v>
      </c>
      <c r="H14" s="28">
        <v>0</v>
      </c>
      <c r="I14" s="28">
        <v>422983.03</v>
      </c>
      <c r="J14" s="28">
        <v>0</v>
      </c>
      <c r="K14" s="28">
        <v>15442834777.26</v>
      </c>
      <c r="L14" s="28">
        <v>14979990381</v>
      </c>
      <c r="M14" s="28">
        <v>804280978.71</v>
      </c>
      <c r="N14" s="28">
        <v>422490839.13</v>
      </c>
      <c r="O14" s="29">
        <f aca="true" t="shared" si="0" ref="O14:O77">+K14/C14</f>
        <v>0.9504722546185769</v>
      </c>
    </row>
    <row r="15" spans="1:15" ht="21" customHeight="1">
      <c r="A15" s="30" t="s">
        <v>1</v>
      </c>
      <c r="B15" s="31">
        <v>5649275155</v>
      </c>
      <c r="C15" s="31">
        <v>5521275155</v>
      </c>
      <c r="D15" s="31">
        <v>5250275155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5238726146.46</v>
      </c>
      <c r="L15" s="31">
        <v>5016581992.13</v>
      </c>
      <c r="M15" s="31">
        <v>282549008.54</v>
      </c>
      <c r="N15" s="31">
        <v>11549008.54</v>
      </c>
      <c r="O15" s="32">
        <f t="shared" si="0"/>
        <v>0.9488254070648648</v>
      </c>
    </row>
    <row r="16" spans="1:15" ht="21" customHeight="1">
      <c r="A16" s="30" t="s">
        <v>2</v>
      </c>
      <c r="B16" s="31">
        <v>65000000</v>
      </c>
      <c r="C16" s="31">
        <v>54500000</v>
      </c>
      <c r="D16" s="31">
        <v>53500000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53005440.27</v>
      </c>
      <c r="L16" s="31">
        <v>52225729.96</v>
      </c>
      <c r="M16" s="31">
        <v>1494559.73</v>
      </c>
      <c r="N16" s="31">
        <v>494559.73</v>
      </c>
      <c r="O16" s="32">
        <f t="shared" si="0"/>
        <v>0.9725768856880734</v>
      </c>
    </row>
    <row r="17" spans="1:15" ht="21" customHeight="1">
      <c r="A17" s="30" t="s">
        <v>3</v>
      </c>
      <c r="B17" s="31">
        <v>10500000</v>
      </c>
      <c r="C17" s="31">
        <v>3000000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3000000</v>
      </c>
      <c r="N17" s="31">
        <v>0</v>
      </c>
      <c r="O17" s="32">
        <f t="shared" si="0"/>
        <v>0</v>
      </c>
    </row>
    <row r="18" spans="1:15" ht="21" customHeight="1">
      <c r="A18" s="30" t="s">
        <v>4</v>
      </c>
      <c r="B18" s="31">
        <v>2704856962</v>
      </c>
      <c r="C18" s="31">
        <v>2570356962</v>
      </c>
      <c r="D18" s="31">
        <v>2563356962</v>
      </c>
      <c r="E18" s="31">
        <v>0</v>
      </c>
      <c r="F18" s="31">
        <v>0</v>
      </c>
      <c r="G18" s="31">
        <v>0</v>
      </c>
      <c r="H18" s="31">
        <v>0</v>
      </c>
      <c r="I18" s="31">
        <v>237294</v>
      </c>
      <c r="J18" s="31">
        <v>0</v>
      </c>
      <c r="K18" s="31">
        <v>2511923472.42</v>
      </c>
      <c r="L18" s="31">
        <v>2404938156.02</v>
      </c>
      <c r="M18" s="31">
        <v>58196195.58</v>
      </c>
      <c r="N18" s="31">
        <v>51196195.58</v>
      </c>
      <c r="O18" s="32">
        <f t="shared" si="0"/>
        <v>0.9772663912274143</v>
      </c>
    </row>
    <row r="19" spans="1:15" ht="21" customHeight="1">
      <c r="A19" s="30" t="s">
        <v>5</v>
      </c>
      <c r="B19" s="31">
        <v>2389695092</v>
      </c>
      <c r="C19" s="31">
        <v>2256695092</v>
      </c>
      <c r="D19" s="31">
        <v>2187695092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2175665394.27</v>
      </c>
      <c r="L19" s="31">
        <v>2083446816.52</v>
      </c>
      <c r="M19" s="31">
        <v>81029697.73</v>
      </c>
      <c r="N19" s="31">
        <v>12029697.73</v>
      </c>
      <c r="O19" s="32">
        <f t="shared" si="0"/>
        <v>0.9640936438346275</v>
      </c>
    </row>
    <row r="20" spans="1:15" ht="21" customHeight="1">
      <c r="A20" s="30" t="s">
        <v>6</v>
      </c>
      <c r="B20" s="31">
        <v>1065436167</v>
      </c>
      <c r="C20" s="31">
        <v>1065436167</v>
      </c>
      <c r="D20" s="31">
        <v>1065436167</v>
      </c>
      <c r="E20" s="31">
        <v>0</v>
      </c>
      <c r="F20" s="31">
        <v>0</v>
      </c>
      <c r="G20" s="31">
        <v>0</v>
      </c>
      <c r="H20" s="31">
        <v>0</v>
      </c>
      <c r="I20" s="31">
        <v>21394.03</v>
      </c>
      <c r="J20" s="31">
        <v>0</v>
      </c>
      <c r="K20" s="31">
        <v>996752735.97</v>
      </c>
      <c r="L20" s="31">
        <v>996752735.97</v>
      </c>
      <c r="M20" s="31">
        <v>68662037</v>
      </c>
      <c r="N20" s="31">
        <v>68662037</v>
      </c>
      <c r="O20" s="32">
        <f t="shared" si="0"/>
        <v>0.9355349169125775</v>
      </c>
    </row>
    <row r="21" spans="1:15" ht="21" customHeight="1">
      <c r="A21" s="30" t="s">
        <v>7</v>
      </c>
      <c r="B21" s="31">
        <v>892089137</v>
      </c>
      <c r="C21" s="31">
        <v>885089137</v>
      </c>
      <c r="D21" s="31">
        <v>878298997.42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876385114.37</v>
      </c>
      <c r="L21" s="31">
        <v>876385114.37</v>
      </c>
      <c r="M21" s="31">
        <v>8704022.63</v>
      </c>
      <c r="N21" s="31">
        <v>1913883.05</v>
      </c>
      <c r="O21" s="32">
        <f t="shared" si="0"/>
        <v>0.9901659366654276</v>
      </c>
    </row>
    <row r="22" spans="1:15" ht="21" customHeight="1">
      <c r="A22" s="30" t="s">
        <v>8</v>
      </c>
      <c r="B22" s="31">
        <v>1073817663</v>
      </c>
      <c r="C22" s="31">
        <v>1015817663</v>
      </c>
      <c r="D22" s="31">
        <v>991817663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979169160</v>
      </c>
      <c r="L22" s="31">
        <v>938452522.53</v>
      </c>
      <c r="M22" s="31">
        <v>36648503</v>
      </c>
      <c r="N22" s="31">
        <v>12648503</v>
      </c>
      <c r="O22" s="32">
        <f t="shared" si="0"/>
        <v>0.9639221640508135</v>
      </c>
    </row>
    <row r="23" spans="1:15" s="12" customFormat="1" ht="21" customHeight="1">
      <c r="A23" s="33" t="s">
        <v>9</v>
      </c>
      <c r="B23" s="34">
        <v>1182634146</v>
      </c>
      <c r="C23" s="34">
        <v>1182634146</v>
      </c>
      <c r="D23" s="34">
        <v>1182634146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1092236758</v>
      </c>
      <c r="L23" s="34">
        <v>1092236758</v>
      </c>
      <c r="M23" s="34">
        <v>90397388</v>
      </c>
      <c r="N23" s="34">
        <v>90397388</v>
      </c>
      <c r="O23" s="35">
        <f t="shared" si="0"/>
        <v>0.9235626771764123</v>
      </c>
    </row>
    <row r="24" spans="1:15" ht="21" customHeight="1">
      <c r="A24" s="30" t="s">
        <v>10</v>
      </c>
      <c r="B24" s="31">
        <v>225532910</v>
      </c>
      <c r="C24" s="31">
        <v>225532910</v>
      </c>
      <c r="D24" s="31">
        <v>225532910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200589432</v>
      </c>
      <c r="L24" s="31">
        <v>200589432</v>
      </c>
      <c r="M24" s="31">
        <v>24943478</v>
      </c>
      <c r="N24" s="31">
        <v>24943478</v>
      </c>
      <c r="O24" s="32">
        <f t="shared" si="0"/>
        <v>0.8894020477987005</v>
      </c>
    </row>
    <row r="25" spans="1:15" ht="21" customHeight="1">
      <c r="A25" s="30" t="s">
        <v>11</v>
      </c>
      <c r="B25" s="31">
        <v>62749050</v>
      </c>
      <c r="C25" s="31">
        <v>62749050</v>
      </c>
      <c r="D25" s="31">
        <v>62749050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57391683</v>
      </c>
      <c r="L25" s="31">
        <v>57391683</v>
      </c>
      <c r="M25" s="31">
        <v>5357367</v>
      </c>
      <c r="N25" s="31">
        <v>5357367</v>
      </c>
      <c r="O25" s="32">
        <f t="shared" si="0"/>
        <v>0.9146223408959976</v>
      </c>
    </row>
    <row r="26" spans="1:15" ht="21" customHeight="1">
      <c r="A26" s="30" t="s">
        <v>12</v>
      </c>
      <c r="B26" s="31">
        <v>241956001</v>
      </c>
      <c r="C26" s="31">
        <v>241956001</v>
      </c>
      <c r="D26" s="31">
        <v>241956001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219403520</v>
      </c>
      <c r="L26" s="31">
        <v>219403520</v>
      </c>
      <c r="M26" s="31">
        <v>22552481</v>
      </c>
      <c r="N26" s="31">
        <v>22552481</v>
      </c>
      <c r="O26" s="32">
        <f t="shared" si="0"/>
        <v>0.9067909830432352</v>
      </c>
    </row>
    <row r="27" spans="1:15" ht="21" customHeight="1">
      <c r="A27" s="30" t="s">
        <v>13</v>
      </c>
      <c r="B27" s="31">
        <v>652396185</v>
      </c>
      <c r="C27" s="31">
        <v>652396185</v>
      </c>
      <c r="D27" s="31">
        <v>652396185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614852123</v>
      </c>
      <c r="L27" s="31">
        <v>614852123</v>
      </c>
      <c r="M27" s="31">
        <v>37544062</v>
      </c>
      <c r="N27" s="31">
        <v>37544062</v>
      </c>
      <c r="O27" s="32">
        <f t="shared" si="0"/>
        <v>0.9424520515858014</v>
      </c>
    </row>
    <row r="28" spans="1:15" s="12" customFormat="1" ht="21" customHeight="1">
      <c r="A28" s="33" t="s">
        <v>14</v>
      </c>
      <c r="B28" s="34">
        <v>63926171</v>
      </c>
      <c r="C28" s="34">
        <v>63926171</v>
      </c>
      <c r="D28" s="34">
        <v>63926171</v>
      </c>
      <c r="E28" s="34">
        <v>0</v>
      </c>
      <c r="F28" s="34">
        <v>0</v>
      </c>
      <c r="G28" s="34">
        <v>0</v>
      </c>
      <c r="H28" s="34">
        <v>0</v>
      </c>
      <c r="I28" s="34">
        <v>164295</v>
      </c>
      <c r="J28" s="34">
        <v>0</v>
      </c>
      <c r="K28" s="34">
        <v>59039865</v>
      </c>
      <c r="L28" s="34">
        <v>59039865</v>
      </c>
      <c r="M28" s="34">
        <v>4722011</v>
      </c>
      <c r="N28" s="34">
        <v>4722011</v>
      </c>
      <c r="O28" s="35">
        <f t="shared" si="0"/>
        <v>0.9235632930369003</v>
      </c>
    </row>
    <row r="29" spans="1:15" ht="21" customHeight="1">
      <c r="A29" s="30" t="s">
        <v>15</v>
      </c>
      <c r="B29" s="31">
        <v>12190968</v>
      </c>
      <c r="C29" s="31">
        <v>12190968</v>
      </c>
      <c r="D29" s="31">
        <v>12190968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10842692</v>
      </c>
      <c r="L29" s="31">
        <v>10842692</v>
      </c>
      <c r="M29" s="31">
        <v>1348276</v>
      </c>
      <c r="N29" s="31">
        <v>1348276</v>
      </c>
      <c r="O29" s="32">
        <f t="shared" si="0"/>
        <v>0.8894036962446297</v>
      </c>
    </row>
    <row r="30" spans="1:15" ht="21" customHeight="1">
      <c r="A30" s="30" t="s">
        <v>16</v>
      </c>
      <c r="B30" s="31">
        <v>3391841</v>
      </c>
      <c r="C30" s="31">
        <v>3391841</v>
      </c>
      <c r="D30" s="31">
        <v>3391841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3102255</v>
      </c>
      <c r="L30" s="31">
        <v>3102255</v>
      </c>
      <c r="M30" s="31">
        <v>289586</v>
      </c>
      <c r="N30" s="31">
        <v>289586</v>
      </c>
      <c r="O30" s="32">
        <f t="shared" si="0"/>
        <v>0.9146227668101188</v>
      </c>
    </row>
    <row r="31" spans="1:15" ht="21" customHeight="1">
      <c r="A31" s="30" t="s">
        <v>17</v>
      </c>
      <c r="B31" s="31">
        <v>13078703</v>
      </c>
      <c r="C31" s="31">
        <v>13078703</v>
      </c>
      <c r="D31" s="31">
        <v>13078703</v>
      </c>
      <c r="E31" s="31">
        <v>0</v>
      </c>
      <c r="F31" s="31">
        <v>0</v>
      </c>
      <c r="G31" s="31">
        <v>0</v>
      </c>
      <c r="H31" s="31">
        <v>0</v>
      </c>
      <c r="I31" s="31">
        <v>164295</v>
      </c>
      <c r="J31" s="31">
        <v>0</v>
      </c>
      <c r="K31" s="31">
        <v>12014120</v>
      </c>
      <c r="L31" s="31">
        <v>12014120</v>
      </c>
      <c r="M31" s="31">
        <v>900288</v>
      </c>
      <c r="N31" s="31">
        <v>900288</v>
      </c>
      <c r="O31" s="32">
        <f t="shared" si="0"/>
        <v>0.9186017910185742</v>
      </c>
    </row>
    <row r="32" spans="1:15" ht="21" customHeight="1">
      <c r="A32" s="30" t="s">
        <v>18</v>
      </c>
      <c r="B32" s="31">
        <v>35264659</v>
      </c>
      <c r="C32" s="31">
        <v>35264659</v>
      </c>
      <c r="D32" s="31">
        <v>35264659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33080798</v>
      </c>
      <c r="L32" s="31">
        <v>33080798</v>
      </c>
      <c r="M32" s="31">
        <v>2183861</v>
      </c>
      <c r="N32" s="31">
        <v>2183861</v>
      </c>
      <c r="O32" s="32">
        <f t="shared" si="0"/>
        <v>0.9380722496139833</v>
      </c>
    </row>
    <row r="33" spans="1:15" s="12" customFormat="1" ht="21" customHeight="1">
      <c r="A33" s="33" t="s">
        <v>19</v>
      </c>
      <c r="B33" s="34">
        <v>629033513</v>
      </c>
      <c r="C33" s="34">
        <v>629033513</v>
      </c>
      <c r="D33" s="34">
        <v>629033513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560437654</v>
      </c>
      <c r="L33" s="34">
        <v>560437654</v>
      </c>
      <c r="M33" s="34">
        <v>68595859</v>
      </c>
      <c r="N33" s="34">
        <v>68595859</v>
      </c>
      <c r="O33" s="35">
        <f t="shared" si="0"/>
        <v>0.8909503904285621</v>
      </c>
    </row>
    <row r="34" spans="1:15" ht="21" customHeight="1">
      <c r="A34" s="30" t="s">
        <v>20</v>
      </c>
      <c r="B34" s="31">
        <v>119959126</v>
      </c>
      <c r="C34" s="31">
        <v>119959126</v>
      </c>
      <c r="D34" s="31">
        <v>119959126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103641409</v>
      </c>
      <c r="L34" s="31">
        <v>103641409</v>
      </c>
      <c r="M34" s="31">
        <v>16317717</v>
      </c>
      <c r="N34" s="31">
        <v>16317717</v>
      </c>
      <c r="O34" s="32">
        <f t="shared" si="0"/>
        <v>0.8639726918317161</v>
      </c>
    </row>
    <row r="35" spans="1:15" ht="21" customHeight="1">
      <c r="A35" s="30" t="s">
        <v>21</v>
      </c>
      <c r="B35" s="31">
        <v>33375711</v>
      </c>
      <c r="C35" s="31">
        <v>33375711</v>
      </c>
      <c r="D35" s="31">
        <v>33375711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29219513</v>
      </c>
      <c r="L35" s="31">
        <v>29219513</v>
      </c>
      <c r="M35" s="31">
        <v>4156198</v>
      </c>
      <c r="N35" s="31">
        <v>4156198</v>
      </c>
      <c r="O35" s="32">
        <f t="shared" si="0"/>
        <v>0.8754723757045955</v>
      </c>
    </row>
    <row r="36" spans="1:15" ht="21" customHeight="1">
      <c r="A36" s="30" t="s">
        <v>22</v>
      </c>
      <c r="B36" s="31">
        <v>128694435</v>
      </c>
      <c r="C36" s="31">
        <v>128694435</v>
      </c>
      <c r="D36" s="31">
        <v>128694435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115068414</v>
      </c>
      <c r="L36" s="31">
        <v>115068414</v>
      </c>
      <c r="M36" s="31">
        <v>13626021</v>
      </c>
      <c r="N36" s="31">
        <v>13626021</v>
      </c>
      <c r="O36" s="32">
        <f t="shared" si="0"/>
        <v>0.8941211327436186</v>
      </c>
    </row>
    <row r="37" spans="1:15" ht="21" customHeight="1">
      <c r="A37" s="30" t="s">
        <v>23</v>
      </c>
      <c r="B37" s="31">
        <v>347004241</v>
      </c>
      <c r="C37" s="31">
        <v>347004241</v>
      </c>
      <c r="D37" s="31">
        <v>347004241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312508318</v>
      </c>
      <c r="L37" s="31">
        <v>312508318</v>
      </c>
      <c r="M37" s="31">
        <v>34495923</v>
      </c>
      <c r="N37" s="31">
        <v>34495923</v>
      </c>
      <c r="O37" s="32">
        <f t="shared" si="0"/>
        <v>0.9005893331430493</v>
      </c>
    </row>
    <row r="38" spans="1:15" s="12" customFormat="1" ht="21" customHeight="1">
      <c r="A38" s="33" t="s">
        <v>24</v>
      </c>
      <c r="B38" s="34">
        <v>191778510</v>
      </c>
      <c r="C38" s="34">
        <v>191778510</v>
      </c>
      <c r="D38" s="34">
        <v>191778510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177119642</v>
      </c>
      <c r="L38" s="34">
        <v>177119642</v>
      </c>
      <c r="M38" s="34">
        <v>14658868</v>
      </c>
      <c r="N38" s="34">
        <v>14658868</v>
      </c>
      <c r="O38" s="35">
        <f t="shared" si="0"/>
        <v>0.9235635525586261</v>
      </c>
    </row>
    <row r="39" spans="1:15" ht="21" customHeight="1">
      <c r="A39" s="30" t="s">
        <v>25</v>
      </c>
      <c r="B39" s="31">
        <v>36572904</v>
      </c>
      <c r="C39" s="31">
        <v>36572904</v>
      </c>
      <c r="D39" s="31">
        <v>36572904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32528073</v>
      </c>
      <c r="L39" s="31">
        <v>32528073</v>
      </c>
      <c r="M39" s="31">
        <v>4044831</v>
      </c>
      <c r="N39" s="31">
        <v>4044831</v>
      </c>
      <c r="O39" s="32">
        <f t="shared" si="0"/>
        <v>0.8894036142166889</v>
      </c>
    </row>
    <row r="40" spans="1:15" ht="21" customHeight="1">
      <c r="A40" s="30" t="s">
        <v>26</v>
      </c>
      <c r="B40" s="31">
        <v>10175522</v>
      </c>
      <c r="C40" s="31">
        <v>10175522</v>
      </c>
      <c r="D40" s="31">
        <v>10175522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9306743</v>
      </c>
      <c r="L40" s="31">
        <v>9306743</v>
      </c>
      <c r="M40" s="31">
        <v>868779</v>
      </c>
      <c r="N40" s="31">
        <v>868779</v>
      </c>
      <c r="O40" s="32">
        <f t="shared" si="0"/>
        <v>0.9146206946434787</v>
      </c>
    </row>
    <row r="41" spans="1:15" ht="21" customHeight="1">
      <c r="A41" s="30" t="s">
        <v>27</v>
      </c>
      <c r="B41" s="31">
        <v>39236108</v>
      </c>
      <c r="C41" s="31">
        <v>39236108</v>
      </c>
      <c r="D41" s="31">
        <v>39236108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36042369</v>
      </c>
      <c r="L41" s="31">
        <v>36042369</v>
      </c>
      <c r="M41" s="31">
        <v>3193739</v>
      </c>
      <c r="N41" s="31">
        <v>3193739</v>
      </c>
      <c r="O41" s="32">
        <f t="shared" si="0"/>
        <v>0.9186020438112771</v>
      </c>
    </row>
    <row r="42" spans="1:15" ht="21" customHeight="1">
      <c r="A42" s="30" t="s">
        <v>28</v>
      </c>
      <c r="B42" s="31">
        <v>105793976</v>
      </c>
      <c r="C42" s="31">
        <v>105793976</v>
      </c>
      <c r="D42" s="31">
        <v>105793976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99242457</v>
      </c>
      <c r="L42" s="31">
        <v>99242457</v>
      </c>
      <c r="M42" s="31">
        <v>6551519</v>
      </c>
      <c r="N42" s="31">
        <v>6551519</v>
      </c>
      <c r="O42" s="32">
        <f t="shared" si="0"/>
        <v>0.9380728539779997</v>
      </c>
    </row>
    <row r="43" spans="1:15" s="12" customFormat="1" ht="21" customHeight="1">
      <c r="A43" s="33" t="s">
        <v>29</v>
      </c>
      <c r="B43" s="34">
        <v>383557021</v>
      </c>
      <c r="C43" s="34">
        <v>383557021</v>
      </c>
      <c r="D43" s="34">
        <v>383557021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354239059</v>
      </c>
      <c r="L43" s="34">
        <v>354239059</v>
      </c>
      <c r="M43" s="34">
        <v>29317962</v>
      </c>
      <c r="N43" s="34">
        <v>29317962</v>
      </c>
      <c r="O43" s="35">
        <f t="shared" si="0"/>
        <v>0.923562963536522</v>
      </c>
    </row>
    <row r="44" spans="1:15" ht="21" customHeight="1">
      <c r="A44" s="30" t="s">
        <v>30</v>
      </c>
      <c r="B44" s="31">
        <v>73145809</v>
      </c>
      <c r="C44" s="31">
        <v>73145809</v>
      </c>
      <c r="D44" s="31">
        <v>73145809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65056058</v>
      </c>
      <c r="L44" s="31">
        <v>65056058</v>
      </c>
      <c r="M44" s="31">
        <v>8089751</v>
      </c>
      <c r="N44" s="31">
        <v>8089751</v>
      </c>
      <c r="O44" s="32">
        <f t="shared" si="0"/>
        <v>0.8894023989809177</v>
      </c>
    </row>
    <row r="45" spans="1:15" ht="21" customHeight="1">
      <c r="A45" s="30" t="s">
        <v>31</v>
      </c>
      <c r="B45" s="31">
        <v>20351043</v>
      </c>
      <c r="C45" s="31">
        <v>20351043</v>
      </c>
      <c r="D45" s="31">
        <v>20351043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18613528</v>
      </c>
      <c r="L45" s="31">
        <v>18613528</v>
      </c>
      <c r="M45" s="31">
        <v>1737515</v>
      </c>
      <c r="N45" s="31">
        <v>1737515</v>
      </c>
      <c r="O45" s="32">
        <f t="shared" si="0"/>
        <v>0.9146228033619702</v>
      </c>
    </row>
    <row r="46" spans="1:15" ht="21" customHeight="1">
      <c r="A46" s="30" t="s">
        <v>32</v>
      </c>
      <c r="B46" s="31">
        <v>78472217</v>
      </c>
      <c r="C46" s="31">
        <v>78472217</v>
      </c>
      <c r="D46" s="31">
        <v>78472217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72084734</v>
      </c>
      <c r="L46" s="31">
        <v>72084734</v>
      </c>
      <c r="M46" s="31">
        <v>6387483</v>
      </c>
      <c r="N46" s="31">
        <v>6387483</v>
      </c>
      <c r="O46" s="32">
        <f t="shared" si="0"/>
        <v>0.9186019811317424</v>
      </c>
    </row>
    <row r="47" spans="1:15" ht="21" customHeight="1">
      <c r="A47" s="30" t="s">
        <v>33</v>
      </c>
      <c r="B47" s="31">
        <v>211587952</v>
      </c>
      <c r="C47" s="31">
        <v>211587952</v>
      </c>
      <c r="D47" s="31">
        <v>211587952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198484739</v>
      </c>
      <c r="L47" s="31">
        <v>198484739</v>
      </c>
      <c r="M47" s="31">
        <v>13103213</v>
      </c>
      <c r="N47" s="31">
        <v>13103213</v>
      </c>
      <c r="O47" s="32">
        <f t="shared" si="0"/>
        <v>0.9380720268987717</v>
      </c>
    </row>
    <row r="48" spans="1:15" s="12" customFormat="1" ht="21" customHeight="1">
      <c r="A48" s="33" t="s">
        <v>34</v>
      </c>
      <c r="B48" s="34">
        <v>424439202</v>
      </c>
      <c r="C48" s="34">
        <v>424439202</v>
      </c>
      <c r="D48" s="34">
        <v>424439202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368134335.5</v>
      </c>
      <c r="L48" s="34">
        <v>368134335.5</v>
      </c>
      <c r="M48" s="34">
        <v>56304866.5</v>
      </c>
      <c r="N48" s="34">
        <v>56304866.5</v>
      </c>
      <c r="O48" s="35">
        <f t="shared" si="0"/>
        <v>0.8673429168778807</v>
      </c>
    </row>
    <row r="49" spans="1:15" ht="21" customHeight="1">
      <c r="A49" s="30" t="s">
        <v>35</v>
      </c>
      <c r="B49" s="31">
        <v>91951110</v>
      </c>
      <c r="C49" s="31">
        <v>91951110</v>
      </c>
      <c r="D49" s="31">
        <v>91951110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89311259</v>
      </c>
      <c r="L49" s="31">
        <v>89311259</v>
      </c>
      <c r="M49" s="31">
        <v>2639851</v>
      </c>
      <c r="N49" s="31">
        <v>2639851</v>
      </c>
      <c r="O49" s="32">
        <f t="shared" si="0"/>
        <v>0.9712907109006079</v>
      </c>
    </row>
    <row r="50" spans="1:15" ht="21" customHeight="1">
      <c r="A50" s="30" t="s">
        <v>36</v>
      </c>
      <c r="B50" s="31">
        <v>27483611</v>
      </c>
      <c r="C50" s="31">
        <v>27483611</v>
      </c>
      <c r="D50" s="31">
        <v>27483611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19650416</v>
      </c>
      <c r="L50" s="31">
        <v>19650416</v>
      </c>
      <c r="M50" s="31">
        <v>7833195</v>
      </c>
      <c r="N50" s="31">
        <v>7833195</v>
      </c>
      <c r="O50" s="32">
        <f t="shared" si="0"/>
        <v>0.7149866878846451</v>
      </c>
    </row>
    <row r="51" spans="1:15" ht="21" customHeight="1">
      <c r="A51" s="30" t="s">
        <v>37</v>
      </c>
      <c r="B51" s="31">
        <v>112922129</v>
      </c>
      <c r="C51" s="31">
        <v>112922129</v>
      </c>
      <c r="D51" s="31">
        <v>112922129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92272408.5</v>
      </c>
      <c r="L51" s="31">
        <v>92272408.5</v>
      </c>
      <c r="M51" s="31">
        <v>20649720.5</v>
      </c>
      <c r="N51" s="31">
        <v>20649720.5</v>
      </c>
      <c r="O51" s="32">
        <f t="shared" si="0"/>
        <v>0.8171330926642377</v>
      </c>
    </row>
    <row r="52" spans="1:15" ht="21" customHeight="1">
      <c r="A52" s="30" t="s">
        <v>38</v>
      </c>
      <c r="B52" s="31">
        <v>192082352</v>
      </c>
      <c r="C52" s="31">
        <v>192082352</v>
      </c>
      <c r="D52" s="31">
        <v>192082352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166900252</v>
      </c>
      <c r="L52" s="31">
        <v>166900252</v>
      </c>
      <c r="M52" s="31">
        <v>25182100</v>
      </c>
      <c r="N52" s="31">
        <v>25182100</v>
      </c>
      <c r="O52" s="32">
        <f t="shared" si="0"/>
        <v>0.8688994603731216</v>
      </c>
    </row>
    <row r="53" spans="1:15" s="1" customFormat="1" ht="21" customHeight="1">
      <c r="A53" s="27" t="s">
        <v>39</v>
      </c>
      <c r="B53" s="28">
        <v>1643706144</v>
      </c>
      <c r="C53" s="28">
        <v>1661326696.41</v>
      </c>
      <c r="D53" s="28">
        <v>1661326696.41</v>
      </c>
      <c r="E53" s="28">
        <v>0</v>
      </c>
      <c r="F53" s="28">
        <v>0</v>
      </c>
      <c r="G53" s="28">
        <v>0</v>
      </c>
      <c r="H53" s="28">
        <v>5200000</v>
      </c>
      <c r="I53" s="28">
        <v>24082990.45</v>
      </c>
      <c r="J53" s="28">
        <v>62250</v>
      </c>
      <c r="K53" s="28">
        <v>1502486094.85</v>
      </c>
      <c r="L53" s="28">
        <v>1333284490.38</v>
      </c>
      <c r="M53" s="28">
        <v>129495361.11</v>
      </c>
      <c r="N53" s="28">
        <v>129495361.11</v>
      </c>
      <c r="O53" s="29">
        <f t="shared" si="0"/>
        <v>0.9043893041006067</v>
      </c>
    </row>
    <row r="54" spans="1:15" ht="21" customHeight="1">
      <c r="A54" s="30" t="s">
        <v>40</v>
      </c>
      <c r="B54" s="31">
        <v>4068848</v>
      </c>
      <c r="C54" s="31">
        <v>20085899</v>
      </c>
      <c r="D54" s="31">
        <v>20085899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19815090</v>
      </c>
      <c r="L54" s="31">
        <v>18305130</v>
      </c>
      <c r="M54" s="31">
        <v>270809</v>
      </c>
      <c r="N54" s="31">
        <v>270809</v>
      </c>
      <c r="O54" s="32">
        <f t="shared" si="0"/>
        <v>0.9865174568487076</v>
      </c>
    </row>
    <row r="55" spans="1:15" ht="21" customHeight="1">
      <c r="A55" s="30" t="s">
        <v>41</v>
      </c>
      <c r="B55" s="31">
        <v>2724399</v>
      </c>
      <c r="C55" s="31">
        <v>12757327</v>
      </c>
      <c r="D55" s="31">
        <v>12757327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12017200</v>
      </c>
      <c r="L55" s="31">
        <v>11867200</v>
      </c>
      <c r="M55" s="31">
        <v>740127</v>
      </c>
      <c r="N55" s="31">
        <v>740127</v>
      </c>
      <c r="O55" s="32">
        <f t="shared" si="0"/>
        <v>0.9419841632969038</v>
      </c>
    </row>
    <row r="56" spans="1:15" ht="21" customHeight="1">
      <c r="A56" s="30" t="s">
        <v>42</v>
      </c>
      <c r="B56" s="31">
        <v>149635053</v>
      </c>
      <c r="C56" s="31">
        <v>53.89</v>
      </c>
      <c r="D56" s="31">
        <v>53.89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53.89</v>
      </c>
      <c r="N56" s="31">
        <v>53.89</v>
      </c>
      <c r="O56" s="32">
        <f t="shared" si="0"/>
        <v>0</v>
      </c>
    </row>
    <row r="57" spans="1:15" ht="21" customHeight="1">
      <c r="A57" s="30" t="s">
        <v>43</v>
      </c>
      <c r="B57" s="31">
        <v>1200000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0</v>
      </c>
    </row>
    <row r="58" spans="1:15" ht="21" customHeight="1">
      <c r="A58" s="30" t="s">
        <v>44</v>
      </c>
      <c r="B58" s="31">
        <v>87000000</v>
      </c>
      <c r="C58" s="31">
        <v>95000000</v>
      </c>
      <c r="D58" s="31">
        <v>95000000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94348041.65</v>
      </c>
      <c r="L58" s="31">
        <v>88258525.65</v>
      </c>
      <c r="M58" s="31">
        <v>651958.35</v>
      </c>
      <c r="N58" s="31">
        <v>651958.35</v>
      </c>
      <c r="O58" s="32">
        <f t="shared" si="0"/>
        <v>0.9931372805263159</v>
      </c>
    </row>
    <row r="59" spans="1:15" ht="21" customHeight="1">
      <c r="A59" s="30" t="s">
        <v>45</v>
      </c>
      <c r="B59" s="31">
        <v>160000000</v>
      </c>
      <c r="C59" s="31">
        <v>132000000</v>
      </c>
      <c r="D59" s="31">
        <v>132000000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131714977.46</v>
      </c>
      <c r="L59" s="31">
        <v>125146314.46</v>
      </c>
      <c r="M59" s="31">
        <v>285022.54</v>
      </c>
      <c r="N59" s="31">
        <v>285022.54</v>
      </c>
      <c r="O59" s="32">
        <f t="shared" si="0"/>
        <v>0.9978407383333333</v>
      </c>
    </row>
    <row r="60" spans="1:15" ht="21" customHeight="1">
      <c r="A60" s="30" t="s">
        <v>46</v>
      </c>
      <c r="B60" s="31">
        <v>486950</v>
      </c>
      <c r="C60" s="31">
        <v>110000</v>
      </c>
      <c r="D60" s="31">
        <v>110000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50842</v>
      </c>
      <c r="L60" s="31">
        <v>15000</v>
      </c>
      <c r="M60" s="31">
        <v>59158</v>
      </c>
      <c r="N60" s="31">
        <v>59158</v>
      </c>
      <c r="O60" s="32">
        <f t="shared" si="0"/>
        <v>0.4622</v>
      </c>
    </row>
    <row r="61" spans="1:15" ht="21" customHeight="1">
      <c r="A61" s="30" t="s">
        <v>47</v>
      </c>
      <c r="B61" s="31">
        <v>91200000</v>
      </c>
      <c r="C61" s="31">
        <v>76977653</v>
      </c>
      <c r="D61" s="31">
        <v>76977653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76916363.5</v>
      </c>
      <c r="L61" s="31">
        <v>76900000.57</v>
      </c>
      <c r="M61" s="31">
        <v>61289.5</v>
      </c>
      <c r="N61" s="31">
        <v>61289.5</v>
      </c>
      <c r="O61" s="32">
        <f t="shared" si="0"/>
        <v>0.9992038013941527</v>
      </c>
    </row>
    <row r="62" spans="1:15" ht="21" customHeight="1">
      <c r="A62" s="30" t="s">
        <v>48</v>
      </c>
      <c r="B62" s="31">
        <v>10000000</v>
      </c>
      <c r="C62" s="31">
        <v>10000000</v>
      </c>
      <c r="D62" s="31">
        <v>10000000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8587720.4</v>
      </c>
      <c r="L62" s="31">
        <v>8116783.29</v>
      </c>
      <c r="M62" s="31">
        <v>1412279.6</v>
      </c>
      <c r="N62" s="31">
        <v>1412279.6</v>
      </c>
      <c r="O62" s="32">
        <f t="shared" si="0"/>
        <v>0.8587720400000001</v>
      </c>
    </row>
    <row r="63" spans="1:15" ht="21" customHeight="1">
      <c r="A63" s="30" t="s">
        <v>49</v>
      </c>
      <c r="B63" s="31">
        <v>6901700</v>
      </c>
      <c r="C63" s="31">
        <v>15333207</v>
      </c>
      <c r="D63" s="31">
        <v>15333207</v>
      </c>
      <c r="E63" s="31">
        <v>0</v>
      </c>
      <c r="F63" s="31">
        <v>0</v>
      </c>
      <c r="G63" s="31">
        <v>0</v>
      </c>
      <c r="H63" s="31">
        <v>0</v>
      </c>
      <c r="I63" s="31">
        <v>545000</v>
      </c>
      <c r="J63" s="31">
        <v>0</v>
      </c>
      <c r="K63" s="31">
        <v>13153876.19</v>
      </c>
      <c r="L63" s="31">
        <v>4166584.97</v>
      </c>
      <c r="M63" s="31">
        <v>1634330.81</v>
      </c>
      <c r="N63" s="31">
        <v>1634330.81</v>
      </c>
      <c r="O63" s="32">
        <f t="shared" si="0"/>
        <v>0.8578685587431253</v>
      </c>
    </row>
    <row r="64" spans="1:15" ht="21" customHeight="1">
      <c r="A64" s="30" t="s">
        <v>50</v>
      </c>
      <c r="B64" s="31">
        <v>31953532</v>
      </c>
      <c r="C64" s="31">
        <v>33911201</v>
      </c>
      <c r="D64" s="31">
        <v>33911201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32635188.54</v>
      </c>
      <c r="L64" s="31">
        <v>29782788.54</v>
      </c>
      <c r="M64" s="31">
        <v>1276012.46</v>
      </c>
      <c r="N64" s="31">
        <v>1276012.46</v>
      </c>
      <c r="O64" s="32">
        <f t="shared" si="0"/>
        <v>0.9623719472512932</v>
      </c>
    </row>
    <row r="65" spans="1:15" ht="21" customHeight="1">
      <c r="A65" s="30" t="s">
        <v>51</v>
      </c>
      <c r="B65" s="31">
        <v>19690447</v>
      </c>
      <c r="C65" s="31">
        <v>20465021</v>
      </c>
      <c r="D65" s="31">
        <v>20465021</v>
      </c>
      <c r="E65" s="31">
        <v>0</v>
      </c>
      <c r="F65" s="31">
        <v>0</v>
      </c>
      <c r="G65" s="31">
        <v>0</v>
      </c>
      <c r="H65" s="31">
        <v>1200000</v>
      </c>
      <c r="I65" s="31">
        <v>0</v>
      </c>
      <c r="J65" s="31">
        <v>0</v>
      </c>
      <c r="K65" s="31">
        <v>5090532.03</v>
      </c>
      <c r="L65" s="31">
        <v>2905575.03</v>
      </c>
      <c r="M65" s="31">
        <v>14174488.97</v>
      </c>
      <c r="N65" s="31">
        <v>14174488.97</v>
      </c>
      <c r="O65" s="32">
        <f t="shared" si="0"/>
        <v>0.2487430640799245</v>
      </c>
    </row>
    <row r="66" spans="1:15" ht="21" customHeight="1">
      <c r="A66" s="30" t="s">
        <v>52</v>
      </c>
      <c r="B66" s="31">
        <v>2490000</v>
      </c>
      <c r="C66" s="31">
        <v>937000</v>
      </c>
      <c r="D66" s="31">
        <v>937000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481825</v>
      </c>
      <c r="L66" s="31">
        <v>481825</v>
      </c>
      <c r="M66" s="31">
        <v>455175</v>
      </c>
      <c r="N66" s="31">
        <v>455175</v>
      </c>
      <c r="O66" s="32">
        <f t="shared" si="0"/>
        <v>0.5142209178228389</v>
      </c>
    </row>
    <row r="67" spans="1:15" ht="21" customHeight="1">
      <c r="A67" s="30" t="s">
        <v>53</v>
      </c>
      <c r="B67" s="31">
        <v>120000</v>
      </c>
      <c r="C67" s="31">
        <v>82950</v>
      </c>
      <c r="D67" s="31">
        <v>82950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24694.1</v>
      </c>
      <c r="L67" s="31">
        <v>24694.1</v>
      </c>
      <c r="M67" s="31">
        <v>58255.9</v>
      </c>
      <c r="N67" s="31">
        <v>58255.9</v>
      </c>
      <c r="O67" s="32">
        <f t="shared" si="0"/>
        <v>0.29769861362266425</v>
      </c>
    </row>
    <row r="68" spans="1:15" ht="21" customHeight="1">
      <c r="A68" s="30" t="s">
        <v>54</v>
      </c>
      <c r="B68" s="31">
        <v>16800000</v>
      </c>
      <c r="C68" s="31">
        <v>16800000</v>
      </c>
      <c r="D68" s="31">
        <v>16800000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11200000</v>
      </c>
      <c r="L68" s="31">
        <v>11200000</v>
      </c>
      <c r="M68" s="31">
        <v>5600000</v>
      </c>
      <c r="N68" s="31">
        <v>5600000</v>
      </c>
      <c r="O68" s="32">
        <f t="shared" si="0"/>
        <v>0.6666666666666666</v>
      </c>
    </row>
    <row r="69" spans="1:15" ht="21" customHeight="1">
      <c r="A69" s="30" t="s">
        <v>55</v>
      </c>
      <c r="B69" s="31">
        <v>39920000</v>
      </c>
      <c r="C69" s="31">
        <v>108795201</v>
      </c>
      <c r="D69" s="31">
        <v>108795201</v>
      </c>
      <c r="E69" s="31">
        <v>0</v>
      </c>
      <c r="F69" s="31">
        <v>0</v>
      </c>
      <c r="G69" s="31">
        <v>0</v>
      </c>
      <c r="H69" s="31">
        <v>0</v>
      </c>
      <c r="I69" s="31">
        <v>19800000</v>
      </c>
      <c r="J69" s="31">
        <v>0</v>
      </c>
      <c r="K69" s="31">
        <v>87296765</v>
      </c>
      <c r="L69" s="31">
        <v>83396765</v>
      </c>
      <c r="M69" s="31">
        <v>1698436</v>
      </c>
      <c r="N69" s="31">
        <v>1698436</v>
      </c>
      <c r="O69" s="32">
        <f t="shared" si="0"/>
        <v>0.8023953648470211</v>
      </c>
    </row>
    <row r="70" spans="1:15" ht="21" customHeight="1">
      <c r="A70" s="30" t="s">
        <v>56</v>
      </c>
      <c r="B70" s="31">
        <v>102000000</v>
      </c>
      <c r="C70" s="31">
        <v>69400000</v>
      </c>
      <c r="D70" s="31">
        <v>69400000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65810050</v>
      </c>
      <c r="L70" s="31">
        <v>43668370</v>
      </c>
      <c r="M70" s="31">
        <v>3589950</v>
      </c>
      <c r="N70" s="31">
        <v>3589950</v>
      </c>
      <c r="O70" s="32">
        <f t="shared" si="0"/>
        <v>0.9482716138328531</v>
      </c>
    </row>
    <row r="71" spans="1:15" ht="21" customHeight="1">
      <c r="A71" s="30" t="s">
        <v>57</v>
      </c>
      <c r="B71" s="31">
        <v>108013810</v>
      </c>
      <c r="C71" s="31">
        <v>180155469</v>
      </c>
      <c r="D71" s="31">
        <v>180155469</v>
      </c>
      <c r="E71" s="31">
        <v>0</v>
      </c>
      <c r="F71" s="31">
        <v>0</v>
      </c>
      <c r="G71" s="31">
        <v>0</v>
      </c>
      <c r="H71" s="31">
        <v>4000000</v>
      </c>
      <c r="I71" s="31">
        <v>0</v>
      </c>
      <c r="J71" s="31">
        <v>0</v>
      </c>
      <c r="K71" s="31">
        <v>156326694.94</v>
      </c>
      <c r="L71" s="31">
        <v>148742988.63</v>
      </c>
      <c r="M71" s="31">
        <v>19828774.06</v>
      </c>
      <c r="N71" s="31">
        <v>19828774.06</v>
      </c>
      <c r="O71" s="32">
        <f t="shared" si="0"/>
        <v>0.8677321638234585</v>
      </c>
    </row>
    <row r="72" spans="1:15" ht="21" customHeight="1">
      <c r="A72" s="30" t="s">
        <v>58</v>
      </c>
      <c r="B72" s="31">
        <v>11563407</v>
      </c>
      <c r="C72" s="31">
        <v>3046986</v>
      </c>
      <c r="D72" s="31">
        <v>3046986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1586509</v>
      </c>
      <c r="L72" s="31">
        <v>1446253</v>
      </c>
      <c r="M72" s="31">
        <v>1460477</v>
      </c>
      <c r="N72" s="31">
        <v>1460477</v>
      </c>
      <c r="O72" s="32">
        <f t="shared" si="0"/>
        <v>0.5206814209189015</v>
      </c>
    </row>
    <row r="73" spans="1:15" ht="21" customHeight="1">
      <c r="A73" s="30" t="s">
        <v>59</v>
      </c>
      <c r="B73" s="31">
        <v>8201250</v>
      </c>
      <c r="C73" s="31">
        <v>4353050</v>
      </c>
      <c r="D73" s="31">
        <v>4353050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2611099.91</v>
      </c>
      <c r="L73" s="31">
        <v>2289849.95</v>
      </c>
      <c r="M73" s="31">
        <v>1741950.09</v>
      </c>
      <c r="N73" s="31">
        <v>1741950.09</v>
      </c>
      <c r="O73" s="32">
        <f t="shared" si="0"/>
        <v>0.5998322808146013</v>
      </c>
    </row>
    <row r="74" spans="1:15" ht="21" customHeight="1">
      <c r="A74" s="30" t="s">
        <v>60</v>
      </c>
      <c r="B74" s="31">
        <v>118522071</v>
      </c>
      <c r="C74" s="31">
        <v>201768962</v>
      </c>
      <c r="D74" s="31">
        <v>201768962</v>
      </c>
      <c r="E74" s="31">
        <v>0</v>
      </c>
      <c r="F74" s="31">
        <v>0</v>
      </c>
      <c r="G74" s="31">
        <v>0</v>
      </c>
      <c r="H74" s="31">
        <v>0</v>
      </c>
      <c r="I74" s="31">
        <v>1450240.45</v>
      </c>
      <c r="J74" s="31">
        <v>0</v>
      </c>
      <c r="K74" s="31">
        <v>195982992.49</v>
      </c>
      <c r="L74" s="31">
        <v>195649142.49</v>
      </c>
      <c r="M74" s="31">
        <v>4335729.06</v>
      </c>
      <c r="N74" s="31">
        <v>4335729.06</v>
      </c>
      <c r="O74" s="32">
        <f t="shared" si="0"/>
        <v>0.9713237880958123</v>
      </c>
    </row>
    <row r="75" spans="1:15" ht="21" customHeight="1">
      <c r="A75" s="30" t="s">
        <v>61</v>
      </c>
      <c r="B75" s="31">
        <v>56700000</v>
      </c>
      <c r="C75" s="31">
        <v>30046560</v>
      </c>
      <c r="D75" s="31">
        <v>30046560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22977939.69</v>
      </c>
      <c r="L75" s="31">
        <v>20033095.62</v>
      </c>
      <c r="M75" s="31">
        <v>7068620.31</v>
      </c>
      <c r="N75" s="31">
        <v>7068620.31</v>
      </c>
      <c r="O75" s="32">
        <f t="shared" si="0"/>
        <v>0.7647444396296947</v>
      </c>
    </row>
    <row r="76" spans="1:15" ht="21" customHeight="1">
      <c r="A76" s="30" t="s">
        <v>62</v>
      </c>
      <c r="B76" s="31">
        <v>17814253</v>
      </c>
      <c r="C76" s="31">
        <v>29295674</v>
      </c>
      <c r="D76" s="31">
        <v>29295674</v>
      </c>
      <c r="E76" s="31">
        <v>0</v>
      </c>
      <c r="F76" s="31">
        <v>0</v>
      </c>
      <c r="G76" s="31">
        <v>0</v>
      </c>
      <c r="H76" s="31">
        <v>0</v>
      </c>
      <c r="I76" s="31">
        <v>570000</v>
      </c>
      <c r="J76" s="31">
        <v>0</v>
      </c>
      <c r="K76" s="31">
        <v>25818053.38</v>
      </c>
      <c r="L76" s="31">
        <v>25800514.18</v>
      </c>
      <c r="M76" s="31">
        <v>2907620.62</v>
      </c>
      <c r="N76" s="31">
        <v>2907620.62</v>
      </c>
      <c r="O76" s="32">
        <f t="shared" si="0"/>
        <v>0.8812923498534289</v>
      </c>
    </row>
    <row r="77" spans="1:15" ht="21" customHeight="1">
      <c r="A77" s="30" t="s">
        <v>63</v>
      </c>
      <c r="B77" s="31">
        <v>275000000</v>
      </c>
      <c r="C77" s="31">
        <v>272500000</v>
      </c>
      <c r="D77" s="31">
        <v>272500000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247509126.66</v>
      </c>
      <c r="L77" s="31">
        <v>241359180.66</v>
      </c>
      <c r="M77" s="31">
        <v>24990873.34</v>
      </c>
      <c r="N77" s="31">
        <v>24990873.34</v>
      </c>
      <c r="O77" s="32">
        <f t="shared" si="0"/>
        <v>0.9082903730642202</v>
      </c>
    </row>
    <row r="78" spans="1:15" ht="21" customHeight="1">
      <c r="A78" s="46" t="s">
        <v>64</v>
      </c>
      <c r="B78" s="47">
        <v>0</v>
      </c>
      <c r="C78" s="47">
        <v>44963414.52</v>
      </c>
      <c r="D78" s="47">
        <v>44963414.52</v>
      </c>
      <c r="E78" s="47">
        <v>0</v>
      </c>
      <c r="F78" s="47">
        <v>0</v>
      </c>
      <c r="G78" s="47">
        <v>0</v>
      </c>
      <c r="H78" s="47">
        <v>0</v>
      </c>
      <c r="I78" s="47">
        <v>217750</v>
      </c>
      <c r="J78" s="47">
        <v>0</v>
      </c>
      <c r="K78" s="47">
        <v>38126794.85</v>
      </c>
      <c r="L78" s="47">
        <v>27944035.85</v>
      </c>
      <c r="M78" s="47">
        <v>6618869.67</v>
      </c>
      <c r="N78" s="47">
        <v>6618869.67</v>
      </c>
      <c r="O78" s="48">
        <f aca="true" t="shared" si="1" ref="O78:O141">+K78/C78</f>
        <v>0.8479515013932265</v>
      </c>
    </row>
    <row r="79" spans="1:15" ht="21" customHeight="1">
      <c r="A79" s="30" t="s">
        <v>65</v>
      </c>
      <c r="B79" s="31">
        <v>2000000</v>
      </c>
      <c r="C79" s="31">
        <v>10900000</v>
      </c>
      <c r="D79" s="31">
        <v>10900000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62250</v>
      </c>
      <c r="K79" s="31">
        <v>5771148.5</v>
      </c>
      <c r="L79" s="31">
        <v>4816938.5</v>
      </c>
      <c r="M79" s="31">
        <v>5066601.5</v>
      </c>
      <c r="N79" s="31">
        <v>5066601.5</v>
      </c>
      <c r="O79" s="32">
        <f t="shared" si="1"/>
        <v>0.5294631651376147</v>
      </c>
    </row>
    <row r="80" spans="1:15" ht="21" customHeight="1">
      <c r="A80" s="30" t="s">
        <v>66</v>
      </c>
      <c r="B80" s="31">
        <v>88723320</v>
      </c>
      <c r="C80" s="31">
        <v>100043736</v>
      </c>
      <c r="D80" s="31">
        <v>100043736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95160935.23</v>
      </c>
      <c r="L80" s="31">
        <v>45621991.96</v>
      </c>
      <c r="M80" s="31">
        <v>4882800.77</v>
      </c>
      <c r="N80" s="31">
        <v>4882800.77</v>
      </c>
      <c r="O80" s="32">
        <f t="shared" si="1"/>
        <v>0.9511933383815255</v>
      </c>
    </row>
    <row r="81" spans="1:15" ht="21" customHeight="1">
      <c r="A81" s="30" t="s">
        <v>67</v>
      </c>
      <c r="B81" s="31">
        <v>560000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2">
        <v>0</v>
      </c>
    </row>
    <row r="82" spans="1:15" ht="21" customHeight="1">
      <c r="A82" s="30" t="s">
        <v>68</v>
      </c>
      <c r="B82" s="31">
        <v>98600444</v>
      </c>
      <c r="C82" s="31">
        <v>115400444</v>
      </c>
      <c r="D82" s="31">
        <v>115400444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112027332.33</v>
      </c>
      <c r="L82" s="31">
        <v>84459603.93</v>
      </c>
      <c r="M82" s="31">
        <v>3373111.67</v>
      </c>
      <c r="N82" s="31">
        <v>3373111.67</v>
      </c>
      <c r="O82" s="32">
        <f t="shared" si="1"/>
        <v>0.9707703752855578</v>
      </c>
    </row>
    <row r="83" spans="1:15" ht="21" customHeight="1">
      <c r="A83" s="30" t="s">
        <v>69</v>
      </c>
      <c r="B83" s="31">
        <v>15799304</v>
      </c>
      <c r="C83" s="31">
        <v>4174110</v>
      </c>
      <c r="D83" s="31">
        <v>4174110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2889703.5</v>
      </c>
      <c r="L83" s="31">
        <v>2279051.5</v>
      </c>
      <c r="M83" s="31">
        <v>1284406.5</v>
      </c>
      <c r="N83" s="31">
        <v>1284406.5</v>
      </c>
      <c r="O83" s="32">
        <f t="shared" si="1"/>
        <v>0.6922921293401467</v>
      </c>
    </row>
    <row r="84" spans="1:15" ht="21" customHeight="1">
      <c r="A84" s="30" t="s">
        <v>70</v>
      </c>
      <c r="B84" s="31">
        <v>17637356</v>
      </c>
      <c r="C84" s="31">
        <v>12377770</v>
      </c>
      <c r="D84" s="31">
        <v>12377770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9646323</v>
      </c>
      <c r="L84" s="31">
        <v>8517573</v>
      </c>
      <c r="M84" s="31">
        <v>2731447</v>
      </c>
      <c r="N84" s="31">
        <v>2731447</v>
      </c>
      <c r="O84" s="32">
        <f t="shared" si="1"/>
        <v>0.7793264053217986</v>
      </c>
    </row>
    <row r="85" spans="1:15" ht="21" customHeight="1">
      <c r="A85" s="30" t="s">
        <v>71</v>
      </c>
      <c r="B85" s="31">
        <v>51100000</v>
      </c>
      <c r="C85" s="31">
        <v>22953268</v>
      </c>
      <c r="D85" s="31">
        <v>22953268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17923624.58</v>
      </c>
      <c r="L85" s="31">
        <v>14082221.58</v>
      </c>
      <c r="M85" s="31">
        <v>5029643.42</v>
      </c>
      <c r="N85" s="31">
        <v>5029643.42</v>
      </c>
      <c r="O85" s="32">
        <f t="shared" si="1"/>
        <v>0.7808746266544702</v>
      </c>
    </row>
    <row r="86" spans="1:15" ht="21" customHeight="1">
      <c r="A86" s="30" t="s">
        <v>72</v>
      </c>
      <c r="B86" s="31">
        <v>6480000</v>
      </c>
      <c r="C86" s="31">
        <v>1036516</v>
      </c>
      <c r="D86" s="31">
        <v>1036516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559912</v>
      </c>
      <c r="L86" s="31">
        <v>374916</v>
      </c>
      <c r="M86" s="31">
        <v>476604</v>
      </c>
      <c r="N86" s="31">
        <v>476604</v>
      </c>
      <c r="O86" s="32">
        <f t="shared" si="1"/>
        <v>0.5401865480127659</v>
      </c>
    </row>
    <row r="87" spans="1:15" ht="21" customHeight="1">
      <c r="A87" s="30" t="s">
        <v>73</v>
      </c>
      <c r="B87" s="31">
        <v>4000000</v>
      </c>
      <c r="C87" s="31">
        <v>50000</v>
      </c>
      <c r="D87" s="31">
        <v>50000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3000</v>
      </c>
      <c r="L87" s="31">
        <v>3000</v>
      </c>
      <c r="M87" s="31">
        <v>47000</v>
      </c>
      <c r="N87" s="31">
        <v>47000</v>
      </c>
      <c r="O87" s="32">
        <f t="shared" si="1"/>
        <v>0.06</v>
      </c>
    </row>
    <row r="88" spans="1:15" ht="21" customHeight="1">
      <c r="A88" s="30" t="s">
        <v>74</v>
      </c>
      <c r="B88" s="31">
        <v>4800000</v>
      </c>
      <c r="C88" s="31">
        <v>7000000</v>
      </c>
      <c r="D88" s="31">
        <v>7000000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4850389.92</v>
      </c>
      <c r="L88" s="31">
        <v>2057227.92</v>
      </c>
      <c r="M88" s="31">
        <v>2149610.08</v>
      </c>
      <c r="N88" s="31">
        <v>2149610.08</v>
      </c>
      <c r="O88" s="32">
        <f t="shared" si="1"/>
        <v>0.6929128457142857</v>
      </c>
    </row>
    <row r="89" spans="1:15" ht="21" customHeight="1">
      <c r="A89" s="30" t="s">
        <v>75</v>
      </c>
      <c r="B89" s="31">
        <v>32000000</v>
      </c>
      <c r="C89" s="31">
        <v>8605224</v>
      </c>
      <c r="D89" s="31">
        <v>8605224</v>
      </c>
      <c r="E89" s="31">
        <v>0</v>
      </c>
      <c r="F89" s="31">
        <v>0</v>
      </c>
      <c r="G89" s="31">
        <v>0</v>
      </c>
      <c r="H89" s="31">
        <v>0</v>
      </c>
      <c r="I89" s="31">
        <v>1500000</v>
      </c>
      <c r="J89" s="31">
        <v>0</v>
      </c>
      <c r="K89" s="31">
        <v>3571349</v>
      </c>
      <c r="L89" s="31">
        <v>3571349</v>
      </c>
      <c r="M89" s="31">
        <v>3533875</v>
      </c>
      <c r="N89" s="31">
        <v>3533875</v>
      </c>
      <c r="O89" s="32">
        <f t="shared" si="1"/>
        <v>0.4150210383831961</v>
      </c>
    </row>
    <row r="90" spans="1:15" s="1" customFormat="1" ht="21" customHeight="1">
      <c r="A90" s="27" t="s">
        <v>76</v>
      </c>
      <c r="B90" s="28">
        <v>405320376</v>
      </c>
      <c r="C90" s="28">
        <v>460805622.79</v>
      </c>
      <c r="D90" s="28">
        <v>460805622.79</v>
      </c>
      <c r="E90" s="28">
        <v>0</v>
      </c>
      <c r="F90" s="28">
        <v>0</v>
      </c>
      <c r="G90" s="28">
        <v>0</v>
      </c>
      <c r="H90" s="28">
        <v>3129912</v>
      </c>
      <c r="I90" s="28">
        <v>28952906.6</v>
      </c>
      <c r="J90" s="28">
        <v>0</v>
      </c>
      <c r="K90" s="28">
        <v>352910696.01</v>
      </c>
      <c r="L90" s="28">
        <v>301385815.52</v>
      </c>
      <c r="M90" s="28">
        <v>75812108.18</v>
      </c>
      <c r="N90" s="28">
        <v>75812108.18</v>
      </c>
      <c r="O90" s="29">
        <f t="shared" si="1"/>
        <v>0.7658558805625288</v>
      </c>
    </row>
    <row r="91" spans="1:15" ht="21" customHeight="1">
      <c r="A91" s="30" t="s">
        <v>77</v>
      </c>
      <c r="B91" s="31">
        <v>255143338</v>
      </c>
      <c r="C91" s="31">
        <v>250574934</v>
      </c>
      <c r="D91" s="31">
        <v>250574934</v>
      </c>
      <c r="E91" s="31">
        <v>0</v>
      </c>
      <c r="F91" s="31">
        <v>0</v>
      </c>
      <c r="G91" s="31">
        <v>0</v>
      </c>
      <c r="H91" s="31">
        <v>2495512</v>
      </c>
      <c r="I91" s="31">
        <v>4533216</v>
      </c>
      <c r="J91" s="31">
        <v>0</v>
      </c>
      <c r="K91" s="31">
        <v>228636877</v>
      </c>
      <c r="L91" s="31">
        <v>218259724</v>
      </c>
      <c r="M91" s="31">
        <v>14909329</v>
      </c>
      <c r="N91" s="31">
        <v>14909329</v>
      </c>
      <c r="O91" s="32">
        <f t="shared" si="1"/>
        <v>0.9124491159199507</v>
      </c>
    </row>
    <row r="92" spans="1:15" ht="21" customHeight="1">
      <c r="A92" s="30" t="s">
        <v>78</v>
      </c>
      <c r="B92" s="31">
        <v>3000000</v>
      </c>
      <c r="C92" s="31">
        <v>5100000</v>
      </c>
      <c r="D92" s="31">
        <v>5100000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4972447.35</v>
      </c>
      <c r="L92" s="31">
        <v>3234397.35</v>
      </c>
      <c r="M92" s="31">
        <v>127552.65</v>
      </c>
      <c r="N92" s="31">
        <v>127552.65</v>
      </c>
      <c r="O92" s="32">
        <f t="shared" si="1"/>
        <v>0.9749896764705882</v>
      </c>
    </row>
    <row r="93" spans="1:15" ht="21" customHeight="1">
      <c r="A93" s="30" t="s">
        <v>79</v>
      </c>
      <c r="B93" s="31">
        <v>32987820</v>
      </c>
      <c r="C93" s="31">
        <v>50008104</v>
      </c>
      <c r="D93" s="31">
        <v>50008104</v>
      </c>
      <c r="E93" s="31">
        <v>0</v>
      </c>
      <c r="F93" s="31">
        <v>0</v>
      </c>
      <c r="G93" s="31">
        <v>0</v>
      </c>
      <c r="H93" s="31">
        <v>0</v>
      </c>
      <c r="I93" s="31">
        <v>6238476.88</v>
      </c>
      <c r="J93" s="31">
        <v>0</v>
      </c>
      <c r="K93" s="31">
        <v>36304856.73</v>
      </c>
      <c r="L93" s="31">
        <v>31740987.08</v>
      </c>
      <c r="M93" s="31">
        <v>7464770.39</v>
      </c>
      <c r="N93" s="31">
        <v>7464770.39</v>
      </c>
      <c r="O93" s="32">
        <f t="shared" si="1"/>
        <v>0.7259794678478512</v>
      </c>
    </row>
    <row r="94" spans="1:15" ht="21" customHeight="1">
      <c r="A94" s="30" t="s">
        <v>80</v>
      </c>
      <c r="B94" s="31">
        <v>15000000</v>
      </c>
      <c r="C94" s="31">
        <v>2320035</v>
      </c>
      <c r="D94" s="31">
        <v>2320035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2124575.6</v>
      </c>
      <c r="L94" s="31">
        <v>130955.6</v>
      </c>
      <c r="M94" s="31">
        <v>195459.4</v>
      </c>
      <c r="N94" s="31">
        <v>195459.4</v>
      </c>
      <c r="O94" s="32">
        <f t="shared" si="1"/>
        <v>0.9157515296105447</v>
      </c>
    </row>
    <row r="95" spans="1:15" ht="21" customHeight="1">
      <c r="A95" s="30" t="s">
        <v>81</v>
      </c>
      <c r="B95" s="31">
        <v>0</v>
      </c>
      <c r="C95" s="31">
        <v>3253015</v>
      </c>
      <c r="D95" s="31">
        <v>3253015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2874638</v>
      </c>
      <c r="L95" s="31">
        <v>2291189</v>
      </c>
      <c r="M95" s="31">
        <v>378377</v>
      </c>
      <c r="N95" s="31">
        <v>378377</v>
      </c>
      <c r="O95" s="32">
        <f t="shared" si="1"/>
        <v>0.8836842129532142</v>
      </c>
    </row>
    <row r="96" spans="1:15" ht="21" customHeight="1">
      <c r="A96" s="30" t="s">
        <v>82</v>
      </c>
      <c r="B96" s="31">
        <v>4365862</v>
      </c>
      <c r="C96" s="31">
        <v>29074545</v>
      </c>
      <c r="D96" s="31">
        <v>29074545</v>
      </c>
      <c r="E96" s="31">
        <v>0</v>
      </c>
      <c r="F96" s="31">
        <v>0</v>
      </c>
      <c r="G96" s="31">
        <v>0</v>
      </c>
      <c r="H96" s="31">
        <v>0</v>
      </c>
      <c r="I96" s="31">
        <v>13056667</v>
      </c>
      <c r="J96" s="31">
        <v>0</v>
      </c>
      <c r="K96" s="31">
        <v>14014770.56</v>
      </c>
      <c r="L96" s="31">
        <v>2983835.53</v>
      </c>
      <c r="M96" s="31">
        <v>2003107.44</v>
      </c>
      <c r="N96" s="31">
        <v>2003107.44</v>
      </c>
      <c r="O96" s="32">
        <f t="shared" si="1"/>
        <v>0.4820288867805154</v>
      </c>
    </row>
    <row r="97" spans="1:15" ht="21" customHeight="1">
      <c r="A97" s="30" t="s">
        <v>83</v>
      </c>
      <c r="B97" s="31">
        <v>16099200</v>
      </c>
      <c r="C97" s="31">
        <v>24730597</v>
      </c>
      <c r="D97" s="31">
        <v>24730597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3395093.4</v>
      </c>
      <c r="L97" s="31">
        <v>725037.4</v>
      </c>
      <c r="M97" s="31">
        <v>21335503.6</v>
      </c>
      <c r="N97" s="31">
        <v>21335503.6</v>
      </c>
      <c r="O97" s="32">
        <f t="shared" si="1"/>
        <v>0.13728311532471293</v>
      </c>
    </row>
    <row r="98" spans="1:15" ht="21" customHeight="1">
      <c r="A98" s="30" t="s">
        <v>84</v>
      </c>
      <c r="B98" s="31">
        <v>0</v>
      </c>
      <c r="C98" s="31">
        <v>10072500</v>
      </c>
      <c r="D98" s="31">
        <v>10072500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6818</v>
      </c>
      <c r="L98" s="31">
        <v>6818</v>
      </c>
      <c r="M98" s="31">
        <v>10065682</v>
      </c>
      <c r="N98" s="31">
        <v>10065682</v>
      </c>
      <c r="O98" s="32">
        <f t="shared" si="1"/>
        <v>0.0006768925291635642</v>
      </c>
    </row>
    <row r="99" spans="1:15" ht="21" customHeight="1">
      <c r="A99" s="30" t="s">
        <v>85</v>
      </c>
      <c r="B99" s="31">
        <v>5536000</v>
      </c>
      <c r="C99" s="31">
        <v>2935882</v>
      </c>
      <c r="D99" s="31">
        <v>2935882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2357402.91</v>
      </c>
      <c r="L99" s="31">
        <v>1957032.16</v>
      </c>
      <c r="M99" s="31">
        <v>578479.09</v>
      </c>
      <c r="N99" s="31">
        <v>578479.09</v>
      </c>
      <c r="O99" s="32">
        <f t="shared" si="1"/>
        <v>0.8029624181080848</v>
      </c>
    </row>
    <row r="100" spans="1:15" ht="21" customHeight="1">
      <c r="A100" s="30" t="s">
        <v>86</v>
      </c>
      <c r="B100" s="31">
        <v>0</v>
      </c>
      <c r="C100" s="31">
        <v>500000</v>
      </c>
      <c r="D100" s="31">
        <v>500000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500000</v>
      </c>
      <c r="N100" s="31">
        <v>500000</v>
      </c>
      <c r="O100" s="32">
        <f t="shared" si="1"/>
        <v>0</v>
      </c>
    </row>
    <row r="101" spans="1:15" ht="21" customHeight="1">
      <c r="A101" s="30" t="s">
        <v>87</v>
      </c>
      <c r="B101" s="31">
        <v>2020000</v>
      </c>
      <c r="C101" s="31">
        <v>3007560</v>
      </c>
      <c r="D101" s="31">
        <v>3007560</v>
      </c>
      <c r="E101" s="31">
        <v>0</v>
      </c>
      <c r="F101" s="31">
        <v>0</v>
      </c>
      <c r="G101" s="31">
        <v>0</v>
      </c>
      <c r="H101" s="31">
        <v>0</v>
      </c>
      <c r="I101" s="31">
        <v>1426400</v>
      </c>
      <c r="J101" s="31">
        <v>0</v>
      </c>
      <c r="K101" s="31">
        <v>4504</v>
      </c>
      <c r="L101" s="31">
        <v>4504</v>
      </c>
      <c r="M101" s="31">
        <v>1576656</v>
      </c>
      <c r="N101" s="31">
        <v>1576656</v>
      </c>
      <c r="O101" s="32">
        <f t="shared" si="1"/>
        <v>0.001497559483435077</v>
      </c>
    </row>
    <row r="102" spans="1:15" ht="21" customHeight="1">
      <c r="A102" s="30" t="s">
        <v>88</v>
      </c>
      <c r="B102" s="31">
        <v>0</v>
      </c>
      <c r="C102" s="31">
        <v>4500000</v>
      </c>
      <c r="D102" s="31">
        <v>4500000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8805</v>
      </c>
      <c r="L102" s="31">
        <v>0</v>
      </c>
      <c r="M102" s="31">
        <v>4491195</v>
      </c>
      <c r="N102" s="31">
        <v>4491195</v>
      </c>
      <c r="O102" s="32">
        <f t="shared" si="1"/>
        <v>0.0019566666666666665</v>
      </c>
    </row>
    <row r="103" spans="1:15" ht="21" customHeight="1">
      <c r="A103" s="30" t="s">
        <v>89</v>
      </c>
      <c r="B103" s="31">
        <v>0</v>
      </c>
      <c r="C103" s="31">
        <v>473585</v>
      </c>
      <c r="D103" s="31">
        <v>473585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466785</v>
      </c>
      <c r="L103" s="31">
        <v>466785</v>
      </c>
      <c r="M103" s="31">
        <v>6800</v>
      </c>
      <c r="N103" s="31">
        <v>6800</v>
      </c>
      <c r="O103" s="32">
        <f t="shared" si="1"/>
        <v>0.9856414371232197</v>
      </c>
    </row>
    <row r="104" spans="1:15" ht="21" customHeight="1">
      <c r="A104" s="30" t="s">
        <v>90</v>
      </c>
      <c r="B104" s="31">
        <v>6312455</v>
      </c>
      <c r="C104" s="31">
        <v>36761026.79</v>
      </c>
      <c r="D104" s="31">
        <v>36761026.79</v>
      </c>
      <c r="E104" s="31">
        <v>0</v>
      </c>
      <c r="F104" s="31">
        <v>0</v>
      </c>
      <c r="G104" s="31">
        <v>0</v>
      </c>
      <c r="H104" s="31">
        <v>0</v>
      </c>
      <c r="I104" s="31">
        <v>1164879.42</v>
      </c>
      <c r="J104" s="31">
        <v>0</v>
      </c>
      <c r="K104" s="31">
        <v>28317125.6</v>
      </c>
      <c r="L104" s="31">
        <v>20535076.15</v>
      </c>
      <c r="M104" s="31">
        <v>7279021.77</v>
      </c>
      <c r="N104" s="31">
        <v>7279021.77</v>
      </c>
      <c r="O104" s="32">
        <f t="shared" si="1"/>
        <v>0.7703029015419948</v>
      </c>
    </row>
    <row r="105" spans="1:15" ht="21" customHeight="1">
      <c r="A105" s="30" t="s">
        <v>91</v>
      </c>
      <c r="B105" s="31">
        <v>19150000</v>
      </c>
      <c r="C105" s="31">
        <v>10016927</v>
      </c>
      <c r="D105" s="31">
        <v>10016927</v>
      </c>
      <c r="E105" s="31">
        <v>0</v>
      </c>
      <c r="F105" s="31">
        <v>0</v>
      </c>
      <c r="G105" s="31">
        <v>0</v>
      </c>
      <c r="H105" s="31">
        <v>0</v>
      </c>
      <c r="I105" s="31">
        <v>414371.3</v>
      </c>
      <c r="J105" s="31">
        <v>0</v>
      </c>
      <c r="K105" s="31">
        <v>7606501.14</v>
      </c>
      <c r="L105" s="31">
        <v>5611432.38</v>
      </c>
      <c r="M105" s="31">
        <v>1996054.56</v>
      </c>
      <c r="N105" s="31">
        <v>1996054.56</v>
      </c>
      <c r="O105" s="32">
        <f t="shared" si="1"/>
        <v>0.7593647373091568</v>
      </c>
    </row>
    <row r="106" spans="1:15" ht="21" customHeight="1">
      <c r="A106" s="30" t="s">
        <v>92</v>
      </c>
      <c r="B106" s="31">
        <v>0</v>
      </c>
      <c r="C106" s="31">
        <v>500000</v>
      </c>
      <c r="D106" s="31">
        <v>500000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252399.99</v>
      </c>
      <c r="L106" s="31">
        <v>252399.99</v>
      </c>
      <c r="M106" s="31">
        <v>247600.01</v>
      </c>
      <c r="N106" s="31">
        <v>247600.01</v>
      </c>
      <c r="O106" s="32">
        <f t="shared" si="1"/>
        <v>0.5047999799999999</v>
      </c>
    </row>
    <row r="107" spans="1:15" ht="21" customHeight="1">
      <c r="A107" s="30" t="s">
        <v>93</v>
      </c>
      <c r="B107" s="31">
        <v>21855016</v>
      </c>
      <c r="C107" s="31">
        <v>17529783</v>
      </c>
      <c r="D107" s="31">
        <v>17529783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16205847.86</v>
      </c>
      <c r="L107" s="31">
        <v>9042884.22</v>
      </c>
      <c r="M107" s="31">
        <v>1323935.14</v>
      </c>
      <c r="N107" s="31">
        <v>1323935.14</v>
      </c>
      <c r="O107" s="32">
        <f t="shared" si="1"/>
        <v>0.9244750981800516</v>
      </c>
    </row>
    <row r="108" spans="1:15" ht="21" customHeight="1">
      <c r="A108" s="30" t="s">
        <v>94</v>
      </c>
      <c r="B108" s="31">
        <v>8442677</v>
      </c>
      <c r="C108" s="31">
        <v>4052844</v>
      </c>
      <c r="D108" s="31">
        <v>4052844</v>
      </c>
      <c r="E108" s="31">
        <v>0</v>
      </c>
      <c r="F108" s="31">
        <v>0</v>
      </c>
      <c r="G108" s="31">
        <v>0</v>
      </c>
      <c r="H108" s="31">
        <v>634400</v>
      </c>
      <c r="I108" s="31">
        <v>1678500</v>
      </c>
      <c r="J108" s="31">
        <v>0</v>
      </c>
      <c r="K108" s="31">
        <v>1631386.24</v>
      </c>
      <c r="L108" s="31">
        <v>1552746.24</v>
      </c>
      <c r="M108" s="31">
        <v>108557.76</v>
      </c>
      <c r="N108" s="31">
        <v>108557.76</v>
      </c>
      <c r="O108" s="32">
        <f t="shared" si="1"/>
        <v>0.40252875264875726</v>
      </c>
    </row>
    <row r="109" spans="1:15" ht="21" customHeight="1">
      <c r="A109" s="30" t="s">
        <v>95</v>
      </c>
      <c r="B109" s="31">
        <v>2999868</v>
      </c>
      <c r="C109" s="31">
        <v>3943188</v>
      </c>
      <c r="D109" s="31">
        <v>3943188</v>
      </c>
      <c r="E109" s="31">
        <v>0</v>
      </c>
      <c r="F109" s="31">
        <v>0</v>
      </c>
      <c r="G109" s="31">
        <v>0</v>
      </c>
      <c r="H109" s="31">
        <v>0</v>
      </c>
      <c r="I109" s="31">
        <v>440396</v>
      </c>
      <c r="J109" s="31">
        <v>0</v>
      </c>
      <c r="K109" s="31">
        <v>2620754.82</v>
      </c>
      <c r="L109" s="31">
        <v>2199880.82</v>
      </c>
      <c r="M109" s="31">
        <v>882037.18</v>
      </c>
      <c r="N109" s="31">
        <v>882037.18</v>
      </c>
      <c r="O109" s="32">
        <f t="shared" si="1"/>
        <v>0.664628422484548</v>
      </c>
    </row>
    <row r="110" spans="1:15" ht="21" customHeight="1">
      <c r="A110" s="30" t="s">
        <v>96</v>
      </c>
      <c r="B110" s="31">
        <v>6992857</v>
      </c>
      <c r="C110" s="31">
        <v>395173</v>
      </c>
      <c r="D110" s="31">
        <v>395173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352008</v>
      </c>
      <c r="L110" s="31">
        <v>81868</v>
      </c>
      <c r="M110" s="31">
        <v>43165</v>
      </c>
      <c r="N110" s="31">
        <v>43165</v>
      </c>
      <c r="O110" s="32">
        <f t="shared" si="1"/>
        <v>0.8907693592426608</v>
      </c>
    </row>
    <row r="111" spans="1:15" ht="21" customHeight="1">
      <c r="A111" s="30" t="s">
        <v>97</v>
      </c>
      <c r="B111" s="31">
        <v>5079359</v>
      </c>
      <c r="C111" s="31">
        <v>720000</v>
      </c>
      <c r="D111" s="31">
        <v>720000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633634.21</v>
      </c>
      <c r="L111" s="31">
        <v>184798</v>
      </c>
      <c r="M111" s="31">
        <v>86365.79</v>
      </c>
      <c r="N111" s="31">
        <v>86365.79</v>
      </c>
      <c r="O111" s="32">
        <f t="shared" si="1"/>
        <v>0.8800475138888888</v>
      </c>
    </row>
    <row r="112" spans="1:15" ht="21" customHeight="1">
      <c r="A112" s="30" t="s">
        <v>98</v>
      </c>
      <c r="B112" s="31">
        <v>335924</v>
      </c>
      <c r="C112" s="31">
        <v>335924</v>
      </c>
      <c r="D112" s="31">
        <v>335924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123464.6</v>
      </c>
      <c r="L112" s="31">
        <v>123464.6</v>
      </c>
      <c r="M112" s="31">
        <v>212459.4</v>
      </c>
      <c r="N112" s="31">
        <v>212459.4</v>
      </c>
      <c r="O112" s="32">
        <f t="shared" si="1"/>
        <v>0.36753730010359487</v>
      </c>
    </row>
    <row r="113" spans="1:15" s="1" customFormat="1" ht="21" customHeight="1">
      <c r="A113" s="27" t="s">
        <v>99</v>
      </c>
      <c r="B113" s="28">
        <v>0</v>
      </c>
      <c r="C113" s="28">
        <v>22105000</v>
      </c>
      <c r="D113" s="28">
        <v>22105000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22105000</v>
      </c>
      <c r="L113" s="28">
        <v>22105000</v>
      </c>
      <c r="M113" s="28">
        <v>0</v>
      </c>
      <c r="N113" s="28">
        <v>0</v>
      </c>
      <c r="O113" s="29">
        <f t="shared" si="1"/>
        <v>1</v>
      </c>
    </row>
    <row r="114" spans="1:15" ht="21" customHeight="1">
      <c r="A114" s="30" t="s">
        <v>100</v>
      </c>
      <c r="B114" s="31">
        <v>0</v>
      </c>
      <c r="C114" s="31">
        <v>22105000</v>
      </c>
      <c r="D114" s="31">
        <v>22105000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22105000</v>
      </c>
      <c r="L114" s="31">
        <v>22105000</v>
      </c>
      <c r="M114" s="31">
        <v>0</v>
      </c>
      <c r="N114" s="31">
        <v>0</v>
      </c>
      <c r="O114" s="32">
        <f t="shared" si="1"/>
        <v>1</v>
      </c>
    </row>
    <row r="115" spans="1:15" s="1" customFormat="1" ht="21" customHeight="1">
      <c r="A115" s="27" t="s">
        <v>101</v>
      </c>
      <c r="B115" s="28">
        <v>0</v>
      </c>
      <c r="C115" s="28">
        <v>113454551.8</v>
      </c>
      <c r="D115" s="28">
        <v>113454551.8</v>
      </c>
      <c r="E115" s="28">
        <v>0</v>
      </c>
      <c r="F115" s="28">
        <v>0</v>
      </c>
      <c r="G115" s="28">
        <v>0</v>
      </c>
      <c r="H115" s="28">
        <v>1645000</v>
      </c>
      <c r="I115" s="28">
        <v>14398296.94</v>
      </c>
      <c r="J115" s="28">
        <v>0</v>
      </c>
      <c r="K115" s="28">
        <v>41791658.76</v>
      </c>
      <c r="L115" s="28">
        <v>14949169.05</v>
      </c>
      <c r="M115" s="28">
        <v>55619596.1</v>
      </c>
      <c r="N115" s="28">
        <v>55619596.1</v>
      </c>
      <c r="O115" s="29">
        <f t="shared" si="1"/>
        <v>0.3683559460326562</v>
      </c>
    </row>
    <row r="116" spans="1:15" ht="21" customHeight="1">
      <c r="A116" s="30" t="s">
        <v>102</v>
      </c>
      <c r="B116" s="31">
        <v>0</v>
      </c>
      <c r="C116" s="31">
        <v>21113233</v>
      </c>
      <c r="D116" s="31">
        <v>21113233</v>
      </c>
      <c r="E116" s="31">
        <v>0</v>
      </c>
      <c r="F116" s="31">
        <v>0</v>
      </c>
      <c r="G116" s="31">
        <v>0</v>
      </c>
      <c r="H116" s="31">
        <v>0</v>
      </c>
      <c r="I116" s="31">
        <v>7178680</v>
      </c>
      <c r="J116" s="31">
        <v>0</v>
      </c>
      <c r="K116" s="31">
        <v>881120</v>
      </c>
      <c r="L116" s="31">
        <v>0</v>
      </c>
      <c r="M116" s="31">
        <v>13053433</v>
      </c>
      <c r="N116" s="31">
        <v>13053433</v>
      </c>
      <c r="O116" s="32">
        <f t="shared" si="1"/>
        <v>0.041733068545210486</v>
      </c>
    </row>
    <row r="117" spans="1:15" ht="21" customHeight="1">
      <c r="A117" s="30" t="s">
        <v>103</v>
      </c>
      <c r="B117" s="31">
        <v>0</v>
      </c>
      <c r="C117" s="31">
        <v>12711780</v>
      </c>
      <c r="D117" s="31">
        <v>12711780</v>
      </c>
      <c r="E117" s="31">
        <v>0</v>
      </c>
      <c r="F117" s="31">
        <v>0</v>
      </c>
      <c r="G117" s="31">
        <v>0</v>
      </c>
      <c r="H117" s="31">
        <v>0</v>
      </c>
      <c r="I117" s="31">
        <v>1183055.38</v>
      </c>
      <c r="J117" s="31">
        <v>0</v>
      </c>
      <c r="K117" s="31">
        <v>3239918.8</v>
      </c>
      <c r="L117" s="31">
        <v>522530.8</v>
      </c>
      <c r="M117" s="31">
        <v>8288805.82</v>
      </c>
      <c r="N117" s="31">
        <v>8288805.82</v>
      </c>
      <c r="O117" s="32">
        <f t="shared" si="1"/>
        <v>0.25487530463868946</v>
      </c>
    </row>
    <row r="118" spans="1:15" ht="21" customHeight="1">
      <c r="A118" s="30" t="s">
        <v>104</v>
      </c>
      <c r="B118" s="31">
        <v>0</v>
      </c>
      <c r="C118" s="31">
        <v>39873001</v>
      </c>
      <c r="D118" s="31">
        <v>39873001</v>
      </c>
      <c r="E118" s="31">
        <v>0</v>
      </c>
      <c r="F118" s="31">
        <v>0</v>
      </c>
      <c r="G118" s="31">
        <v>0</v>
      </c>
      <c r="H118" s="31">
        <v>1645000</v>
      </c>
      <c r="I118" s="31">
        <v>5908561.56</v>
      </c>
      <c r="J118" s="31">
        <v>0</v>
      </c>
      <c r="K118" s="31">
        <v>15091876.35</v>
      </c>
      <c r="L118" s="31">
        <v>2674968.35</v>
      </c>
      <c r="M118" s="31">
        <v>17227563.09</v>
      </c>
      <c r="N118" s="31">
        <v>17227563.09</v>
      </c>
      <c r="O118" s="32">
        <f t="shared" si="1"/>
        <v>0.3784986324455488</v>
      </c>
    </row>
    <row r="119" spans="1:15" ht="21" customHeight="1">
      <c r="A119" s="30" t="s">
        <v>105</v>
      </c>
      <c r="B119" s="31">
        <v>0</v>
      </c>
      <c r="C119" s="31">
        <v>20336978.4</v>
      </c>
      <c r="D119" s="31">
        <v>20336978.4</v>
      </c>
      <c r="E119" s="31">
        <v>0</v>
      </c>
      <c r="F119" s="31">
        <v>0</v>
      </c>
      <c r="G119" s="31">
        <v>0</v>
      </c>
      <c r="H119" s="31">
        <v>0</v>
      </c>
      <c r="I119" s="31">
        <v>128000</v>
      </c>
      <c r="J119" s="31">
        <v>0</v>
      </c>
      <c r="K119" s="31">
        <v>8829168.71</v>
      </c>
      <c r="L119" s="31">
        <v>2049595</v>
      </c>
      <c r="M119" s="31">
        <v>11379809.69</v>
      </c>
      <c r="N119" s="31">
        <v>11379809.69</v>
      </c>
      <c r="O119" s="32">
        <f t="shared" si="1"/>
        <v>0.43414358496835503</v>
      </c>
    </row>
    <row r="120" spans="1:15" ht="21" customHeight="1">
      <c r="A120" s="30" t="s">
        <v>106</v>
      </c>
      <c r="B120" s="31">
        <v>0</v>
      </c>
      <c r="C120" s="31">
        <v>298333</v>
      </c>
      <c r="D120" s="31">
        <v>298333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162000</v>
      </c>
      <c r="L120" s="31">
        <v>162000</v>
      </c>
      <c r="M120" s="31">
        <v>136333</v>
      </c>
      <c r="N120" s="31">
        <v>136333</v>
      </c>
      <c r="O120" s="32">
        <f t="shared" si="1"/>
        <v>0.5430173664998509</v>
      </c>
    </row>
    <row r="121" spans="1:15" ht="21" customHeight="1">
      <c r="A121" s="30" t="s">
        <v>107</v>
      </c>
      <c r="B121" s="31">
        <v>0</v>
      </c>
      <c r="C121" s="31">
        <v>6751114</v>
      </c>
      <c r="D121" s="31">
        <v>6751114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4047500</v>
      </c>
      <c r="L121" s="31">
        <v>0</v>
      </c>
      <c r="M121" s="31">
        <v>2703614</v>
      </c>
      <c r="N121" s="31">
        <v>2703614</v>
      </c>
      <c r="O121" s="32">
        <f t="shared" si="1"/>
        <v>0.5995306848617873</v>
      </c>
    </row>
    <row r="122" spans="1:15" ht="21" customHeight="1">
      <c r="A122" s="30" t="s">
        <v>108</v>
      </c>
      <c r="B122" s="31">
        <v>0</v>
      </c>
      <c r="C122" s="31">
        <v>7653112.4</v>
      </c>
      <c r="D122" s="31">
        <v>7653112.4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7653112.4</v>
      </c>
      <c r="L122" s="31">
        <v>7653112.4</v>
      </c>
      <c r="M122" s="31">
        <v>0</v>
      </c>
      <c r="N122" s="31">
        <v>0</v>
      </c>
      <c r="O122" s="32">
        <f t="shared" si="1"/>
        <v>1</v>
      </c>
    </row>
    <row r="123" spans="1:15" ht="21" customHeight="1">
      <c r="A123" s="30" t="s">
        <v>109</v>
      </c>
      <c r="B123" s="31">
        <v>0</v>
      </c>
      <c r="C123" s="31">
        <v>4717000</v>
      </c>
      <c r="D123" s="31">
        <v>4717000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1886962.5</v>
      </c>
      <c r="L123" s="31">
        <v>1886962.5</v>
      </c>
      <c r="M123" s="31">
        <v>2830037.5</v>
      </c>
      <c r="N123" s="31">
        <v>2830037.5</v>
      </c>
      <c r="O123" s="32">
        <f t="shared" si="1"/>
        <v>0.40003444986220055</v>
      </c>
    </row>
    <row r="124" spans="1:15" s="1" customFormat="1" ht="21" customHeight="1">
      <c r="A124" s="27" t="s">
        <v>110</v>
      </c>
      <c r="B124" s="28">
        <v>13703910276</v>
      </c>
      <c r="C124" s="28">
        <v>20064535786</v>
      </c>
      <c r="D124" s="28">
        <v>20063035786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19990996096.06</v>
      </c>
      <c r="L124" s="28">
        <v>13770870276.97</v>
      </c>
      <c r="M124" s="28">
        <v>73539689.94</v>
      </c>
      <c r="N124" s="28">
        <v>72039689.94</v>
      </c>
      <c r="O124" s="29">
        <f t="shared" si="1"/>
        <v>0.9963348421949881</v>
      </c>
    </row>
    <row r="125" spans="1:15" s="12" customFormat="1" ht="21" customHeight="1">
      <c r="A125" s="33" t="s">
        <v>111</v>
      </c>
      <c r="B125" s="34">
        <v>0</v>
      </c>
      <c r="C125" s="34">
        <v>7650000</v>
      </c>
      <c r="D125" s="34">
        <v>7650000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5210815.04</v>
      </c>
      <c r="L125" s="34">
        <v>5210815.04</v>
      </c>
      <c r="M125" s="34">
        <v>2439184.96</v>
      </c>
      <c r="N125" s="34">
        <v>2439184.96</v>
      </c>
      <c r="O125" s="35">
        <f t="shared" si="1"/>
        <v>0.6811522928104575</v>
      </c>
    </row>
    <row r="126" spans="1:15" ht="21" customHeight="1">
      <c r="A126" s="30" t="s">
        <v>112</v>
      </c>
      <c r="B126" s="31">
        <v>0</v>
      </c>
      <c r="C126" s="31">
        <v>7650000</v>
      </c>
      <c r="D126" s="31">
        <v>7650000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5210815.04</v>
      </c>
      <c r="L126" s="31">
        <v>5210815.04</v>
      </c>
      <c r="M126" s="31">
        <v>2439184.96</v>
      </c>
      <c r="N126" s="31">
        <v>2439184.96</v>
      </c>
      <c r="O126" s="32">
        <f t="shared" si="1"/>
        <v>0.6811522928104575</v>
      </c>
    </row>
    <row r="127" spans="1:15" s="12" customFormat="1" ht="21" customHeight="1">
      <c r="A127" s="33" t="s">
        <v>113</v>
      </c>
      <c r="B127" s="34">
        <v>7967659528</v>
      </c>
      <c r="C127" s="34">
        <v>8174473965</v>
      </c>
      <c r="D127" s="34">
        <v>8174473965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8174473961.69</v>
      </c>
      <c r="L127" s="34">
        <v>8174473961.69</v>
      </c>
      <c r="M127" s="34">
        <v>3.31</v>
      </c>
      <c r="N127" s="34">
        <v>3.31</v>
      </c>
      <c r="O127" s="35">
        <f t="shared" si="1"/>
        <v>0.9999999995950809</v>
      </c>
    </row>
    <row r="128" spans="1:15" ht="21" customHeight="1">
      <c r="A128" s="30" t="s">
        <v>114</v>
      </c>
      <c r="B128" s="31">
        <v>501600000</v>
      </c>
      <c r="C128" s="31">
        <v>501600000</v>
      </c>
      <c r="D128" s="31">
        <v>501600000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501600000</v>
      </c>
      <c r="L128" s="31">
        <v>501600000</v>
      </c>
      <c r="M128" s="31">
        <v>0</v>
      </c>
      <c r="N128" s="31">
        <v>0</v>
      </c>
      <c r="O128" s="32">
        <f t="shared" si="1"/>
        <v>1</v>
      </c>
    </row>
    <row r="129" spans="1:15" ht="21" customHeight="1">
      <c r="A129" s="30" t="s">
        <v>115</v>
      </c>
      <c r="B129" s="31">
        <v>1200000000</v>
      </c>
      <c r="C129" s="31">
        <v>1118318437</v>
      </c>
      <c r="D129" s="31">
        <v>1118318437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1118318433.69</v>
      </c>
      <c r="L129" s="31">
        <v>1118318433.69</v>
      </c>
      <c r="M129" s="31">
        <v>3.31</v>
      </c>
      <c r="N129" s="31">
        <v>3.31</v>
      </c>
      <c r="O129" s="32">
        <f t="shared" si="1"/>
        <v>0.999999997040199</v>
      </c>
    </row>
    <row r="130" spans="1:15" ht="21" customHeight="1">
      <c r="A130" s="30" t="s">
        <v>116</v>
      </c>
      <c r="B130" s="31">
        <v>6164555528</v>
      </c>
      <c r="C130" s="31">
        <v>6464555528</v>
      </c>
      <c r="D130" s="31">
        <v>6464555528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6464555528</v>
      </c>
      <c r="L130" s="31">
        <v>6464555528</v>
      </c>
      <c r="M130" s="31">
        <v>0</v>
      </c>
      <c r="N130" s="31">
        <v>0</v>
      </c>
      <c r="O130" s="32">
        <f t="shared" si="1"/>
        <v>1</v>
      </c>
    </row>
    <row r="131" spans="1:15" ht="21" customHeight="1">
      <c r="A131" s="30" t="s">
        <v>117</v>
      </c>
      <c r="B131" s="31">
        <v>66560000</v>
      </c>
      <c r="C131" s="31">
        <v>60000000</v>
      </c>
      <c r="D131" s="31">
        <v>60000000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60000000</v>
      </c>
      <c r="L131" s="31">
        <v>60000000</v>
      </c>
      <c r="M131" s="31">
        <v>0</v>
      </c>
      <c r="N131" s="31">
        <v>0</v>
      </c>
      <c r="O131" s="32">
        <f t="shared" si="1"/>
        <v>1</v>
      </c>
    </row>
    <row r="132" spans="1:15" ht="21" customHeight="1">
      <c r="A132" s="30" t="s">
        <v>118</v>
      </c>
      <c r="B132" s="31">
        <v>34944000</v>
      </c>
      <c r="C132" s="31">
        <v>30000000</v>
      </c>
      <c r="D132" s="31">
        <v>30000000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30000000</v>
      </c>
      <c r="L132" s="31">
        <v>30000000</v>
      </c>
      <c r="M132" s="31">
        <v>0</v>
      </c>
      <c r="N132" s="31">
        <v>0</v>
      </c>
      <c r="O132" s="32">
        <f t="shared" si="1"/>
        <v>1</v>
      </c>
    </row>
    <row r="133" spans="1:15" s="12" customFormat="1" ht="21" customHeight="1">
      <c r="A133" s="33" t="s">
        <v>119</v>
      </c>
      <c r="B133" s="34">
        <v>5294482543</v>
      </c>
      <c r="C133" s="34">
        <v>11408973404</v>
      </c>
      <c r="D133" s="34">
        <v>11408973404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11402524179.22</v>
      </c>
      <c r="L133" s="34">
        <v>5281885875.15</v>
      </c>
      <c r="M133" s="34">
        <v>6449224.78</v>
      </c>
      <c r="N133" s="34">
        <v>6449224.78</v>
      </c>
      <c r="O133" s="35">
        <f t="shared" si="1"/>
        <v>0.9994347234802266</v>
      </c>
    </row>
    <row r="134" spans="1:15" ht="21" customHeight="1">
      <c r="A134" s="30" t="s">
        <v>120</v>
      </c>
      <c r="B134" s="31">
        <v>9996594</v>
      </c>
      <c r="C134" s="31">
        <v>9996594</v>
      </c>
      <c r="D134" s="31">
        <v>9996594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8891419.4</v>
      </c>
      <c r="L134" s="31">
        <v>8193057.06</v>
      </c>
      <c r="M134" s="31">
        <v>1105174.6</v>
      </c>
      <c r="N134" s="31">
        <v>1105174.6</v>
      </c>
      <c r="O134" s="32">
        <f t="shared" si="1"/>
        <v>0.8894448849278065</v>
      </c>
    </row>
    <row r="135" spans="1:15" ht="21" customHeight="1">
      <c r="A135" s="30" t="s">
        <v>121</v>
      </c>
      <c r="B135" s="31">
        <v>2781309</v>
      </c>
      <c r="C135" s="31">
        <v>2781309</v>
      </c>
      <c r="D135" s="31">
        <v>2781309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2543847.69</v>
      </c>
      <c r="L135" s="31">
        <v>2357584.55</v>
      </c>
      <c r="M135" s="31">
        <v>237461.31</v>
      </c>
      <c r="N135" s="31">
        <v>237461.31</v>
      </c>
      <c r="O135" s="32">
        <f t="shared" si="1"/>
        <v>0.9146224637391962</v>
      </c>
    </row>
    <row r="136" spans="1:15" ht="21" customHeight="1">
      <c r="A136" s="30" t="s">
        <v>122</v>
      </c>
      <c r="B136" s="31">
        <v>10724536</v>
      </c>
      <c r="C136" s="31">
        <v>10724536</v>
      </c>
      <c r="D136" s="31">
        <v>10724536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9851574.4</v>
      </c>
      <c r="L136" s="31">
        <v>9093690.22</v>
      </c>
      <c r="M136" s="31">
        <v>872961.6</v>
      </c>
      <c r="N136" s="31">
        <v>872961.6</v>
      </c>
      <c r="O136" s="32">
        <f t="shared" si="1"/>
        <v>0.9186014574430074</v>
      </c>
    </row>
    <row r="137" spans="1:15" ht="21" customHeight="1">
      <c r="A137" s="30" t="s">
        <v>123</v>
      </c>
      <c r="B137" s="31">
        <v>28917020</v>
      </c>
      <c r="C137" s="31">
        <v>28917020</v>
      </c>
      <c r="D137" s="31">
        <v>28917020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27126280.41</v>
      </c>
      <c r="L137" s="31">
        <v>24949923.92</v>
      </c>
      <c r="M137" s="31">
        <v>1790739.59</v>
      </c>
      <c r="N137" s="31">
        <v>1790739.59</v>
      </c>
      <c r="O137" s="32">
        <f t="shared" si="1"/>
        <v>0.9380731627947831</v>
      </c>
    </row>
    <row r="138" spans="1:15" ht="21" customHeight="1">
      <c r="A138" s="30" t="s">
        <v>124</v>
      </c>
      <c r="B138" s="31">
        <v>6095484</v>
      </c>
      <c r="C138" s="31">
        <v>6095484</v>
      </c>
      <c r="D138" s="31">
        <v>6095484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5421597.21</v>
      </c>
      <c r="L138" s="31">
        <v>4995766.52</v>
      </c>
      <c r="M138" s="31">
        <v>673886.79</v>
      </c>
      <c r="N138" s="31">
        <v>673886.79</v>
      </c>
      <c r="O138" s="32">
        <f t="shared" si="1"/>
        <v>0.8894449087225887</v>
      </c>
    </row>
    <row r="139" spans="1:15" ht="21" customHeight="1">
      <c r="A139" s="30" t="s">
        <v>125</v>
      </c>
      <c r="B139" s="31">
        <v>1695920</v>
      </c>
      <c r="C139" s="31">
        <v>1695920</v>
      </c>
      <c r="D139" s="31">
        <v>1695920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1551126.66</v>
      </c>
      <c r="L139" s="31">
        <v>1437551.57</v>
      </c>
      <c r="M139" s="31">
        <v>144793.34</v>
      </c>
      <c r="N139" s="31">
        <v>144793.34</v>
      </c>
      <c r="O139" s="32">
        <f t="shared" si="1"/>
        <v>0.9146225411576018</v>
      </c>
    </row>
    <row r="140" spans="1:15" ht="21" customHeight="1">
      <c r="A140" s="30" t="s">
        <v>126</v>
      </c>
      <c r="B140" s="31">
        <v>6539351</v>
      </c>
      <c r="C140" s="31">
        <v>6539351</v>
      </c>
      <c r="D140" s="31">
        <v>6539351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6007057.59</v>
      </c>
      <c r="L140" s="31">
        <v>5544933.09</v>
      </c>
      <c r="M140" s="31">
        <v>532293.41</v>
      </c>
      <c r="N140" s="31">
        <v>532293.41</v>
      </c>
      <c r="O140" s="32">
        <f t="shared" si="1"/>
        <v>0.9186014927169378</v>
      </c>
    </row>
    <row r="141" spans="1:15" ht="21" customHeight="1">
      <c r="A141" s="30" t="s">
        <v>127</v>
      </c>
      <c r="B141" s="31">
        <v>17632329</v>
      </c>
      <c r="C141" s="31">
        <v>17632329</v>
      </c>
      <c r="D141" s="31">
        <v>17632329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16540414.89</v>
      </c>
      <c r="L141" s="31">
        <v>15213368.25</v>
      </c>
      <c r="M141" s="31">
        <v>1091914.11</v>
      </c>
      <c r="N141" s="31">
        <v>1091914.11</v>
      </c>
      <c r="O141" s="32">
        <f t="shared" si="1"/>
        <v>0.9380731774004444</v>
      </c>
    </row>
    <row r="142" spans="1:15" ht="21" customHeight="1">
      <c r="A142" s="30" t="s">
        <v>128</v>
      </c>
      <c r="B142" s="31">
        <v>6100000</v>
      </c>
      <c r="C142" s="31">
        <v>6100000</v>
      </c>
      <c r="D142" s="31">
        <v>6100000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6099999.97</v>
      </c>
      <c r="L142" s="31">
        <v>6099999.97</v>
      </c>
      <c r="M142" s="31">
        <v>0.03</v>
      </c>
      <c r="N142" s="31">
        <v>0.03</v>
      </c>
      <c r="O142" s="32">
        <f aca="true" t="shared" si="2" ref="O142:O204">+K142/C142</f>
        <v>0.9999999950819671</v>
      </c>
    </row>
    <row r="143" spans="1:15" ht="21" customHeight="1">
      <c r="A143" s="30" t="s">
        <v>129</v>
      </c>
      <c r="B143" s="31">
        <v>2300000000</v>
      </c>
      <c r="C143" s="31">
        <v>2300000000</v>
      </c>
      <c r="D143" s="31">
        <v>2300000000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2300000000</v>
      </c>
      <c r="L143" s="31">
        <v>2300000000</v>
      </c>
      <c r="M143" s="31">
        <v>0</v>
      </c>
      <c r="N143" s="31">
        <v>0</v>
      </c>
      <c r="O143" s="32">
        <f t="shared" si="2"/>
        <v>1</v>
      </c>
    </row>
    <row r="144" spans="1:15" ht="21" customHeight="1">
      <c r="A144" s="30" t="s">
        <v>130</v>
      </c>
      <c r="B144" s="31">
        <v>2904000000</v>
      </c>
      <c r="C144" s="31">
        <v>2904000000</v>
      </c>
      <c r="D144" s="31">
        <v>2904000000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2904000000</v>
      </c>
      <c r="L144" s="31">
        <v>2904000000</v>
      </c>
      <c r="M144" s="31">
        <v>0</v>
      </c>
      <c r="N144" s="31">
        <v>0</v>
      </c>
      <c r="O144" s="32">
        <f t="shared" si="2"/>
        <v>1</v>
      </c>
    </row>
    <row r="145" spans="1:15" ht="21" customHeight="1">
      <c r="A145" s="30" t="s">
        <v>142</v>
      </c>
      <c r="B145" s="31">
        <v>0</v>
      </c>
      <c r="C145" s="31">
        <v>6114490861</v>
      </c>
      <c r="D145" s="31">
        <v>6114490861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6114490861</v>
      </c>
      <c r="L145" s="31">
        <v>0</v>
      </c>
      <c r="M145" s="31">
        <v>0</v>
      </c>
      <c r="N145" s="31">
        <v>0</v>
      </c>
      <c r="O145" s="32">
        <f t="shared" si="2"/>
        <v>1</v>
      </c>
    </row>
    <row r="146" spans="1:15" ht="21" customHeight="1">
      <c r="A146" s="30" t="s">
        <v>131</v>
      </c>
      <c r="B146" s="31">
        <v>4900000</v>
      </c>
      <c r="C146" s="31">
        <v>5093649</v>
      </c>
      <c r="D146" s="31">
        <v>5093649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3884309.5</v>
      </c>
      <c r="L146" s="31">
        <v>3640877.5</v>
      </c>
      <c r="M146" s="31">
        <v>1209339.5</v>
      </c>
      <c r="N146" s="31">
        <v>1209339.5</v>
      </c>
      <c r="O146" s="32">
        <f t="shared" si="2"/>
        <v>0.7625789488046781</v>
      </c>
    </row>
    <row r="147" spans="1:15" ht="21" customHeight="1">
      <c r="A147" s="30" t="s">
        <v>132</v>
      </c>
      <c r="B147" s="31">
        <v>225001136</v>
      </c>
      <c r="C147" s="31">
        <v>200001137</v>
      </c>
      <c r="D147" s="31">
        <v>200001137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146106217.41</v>
      </c>
      <c r="L147" s="31">
        <v>123354667.47</v>
      </c>
      <c r="M147" s="31">
        <v>53894919.59</v>
      </c>
      <c r="N147" s="31">
        <v>53894919.59</v>
      </c>
      <c r="O147" s="32">
        <f t="shared" si="2"/>
        <v>0.7305269340043802</v>
      </c>
    </row>
    <row r="148" spans="1:15" ht="21" customHeight="1">
      <c r="A148" s="30" t="s">
        <v>133</v>
      </c>
      <c r="B148" s="31">
        <v>74573607</v>
      </c>
      <c r="C148" s="31">
        <v>60573607</v>
      </c>
      <c r="D148" s="31">
        <v>59073607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53330174.5</v>
      </c>
      <c r="L148" s="31">
        <v>51757495.5</v>
      </c>
      <c r="M148" s="31">
        <v>7243432.5</v>
      </c>
      <c r="N148" s="31">
        <v>5743432.5</v>
      </c>
      <c r="O148" s="32">
        <f t="shared" si="2"/>
        <v>0.8804193301547982</v>
      </c>
    </row>
    <row r="149" spans="1:15" ht="21" customHeight="1">
      <c r="A149" s="30" t="s">
        <v>134</v>
      </c>
      <c r="B149" s="31">
        <v>29199300</v>
      </c>
      <c r="C149" s="31">
        <v>29199300</v>
      </c>
      <c r="D149" s="31">
        <v>29199300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26895718.74</v>
      </c>
      <c r="L149" s="31">
        <v>0</v>
      </c>
      <c r="M149" s="31">
        <v>2303581.26</v>
      </c>
      <c r="N149" s="31">
        <v>2303581.26</v>
      </c>
      <c r="O149" s="32">
        <f t="shared" si="2"/>
        <v>0.9211083395834831</v>
      </c>
    </row>
    <row r="150" spans="1:15" s="12" customFormat="1" ht="21" customHeight="1">
      <c r="A150" s="33" t="s">
        <v>135</v>
      </c>
      <c r="B150" s="34">
        <v>108094162</v>
      </c>
      <c r="C150" s="34">
        <v>178570724</v>
      </c>
      <c r="D150" s="34">
        <v>178570724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178570719.96</v>
      </c>
      <c r="L150" s="34">
        <v>130546584.62</v>
      </c>
      <c r="M150" s="34">
        <v>4.04</v>
      </c>
      <c r="N150" s="34">
        <v>4.04</v>
      </c>
      <c r="O150" s="35">
        <f t="shared" si="2"/>
        <v>0.9999999773759107</v>
      </c>
    </row>
    <row r="151" spans="1:15" ht="21" customHeight="1">
      <c r="A151" s="30" t="s">
        <v>136</v>
      </c>
      <c r="B151" s="31">
        <v>3504060</v>
      </c>
      <c r="C151" s="31">
        <v>4331658</v>
      </c>
      <c r="D151" s="31">
        <v>4331658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4331658</v>
      </c>
      <c r="L151" s="31">
        <v>4331658</v>
      </c>
      <c r="M151" s="31">
        <v>0</v>
      </c>
      <c r="N151" s="31">
        <v>0</v>
      </c>
      <c r="O151" s="32">
        <f t="shared" si="2"/>
        <v>1</v>
      </c>
    </row>
    <row r="152" spans="1:15" ht="21" customHeight="1">
      <c r="A152" s="30" t="s">
        <v>137</v>
      </c>
      <c r="B152" s="31">
        <v>28256410</v>
      </c>
      <c r="C152" s="31">
        <v>71047507</v>
      </c>
      <c r="D152" s="31">
        <v>71047507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71047505</v>
      </c>
      <c r="L152" s="31">
        <v>25901703.66</v>
      </c>
      <c r="M152" s="31">
        <v>2</v>
      </c>
      <c r="N152" s="31">
        <v>2</v>
      </c>
      <c r="O152" s="32">
        <f t="shared" si="2"/>
        <v>0.9999999718498216</v>
      </c>
    </row>
    <row r="153" spans="1:15" ht="21" customHeight="1">
      <c r="A153" s="30" t="s">
        <v>138</v>
      </c>
      <c r="B153" s="31">
        <v>20600000</v>
      </c>
      <c r="C153" s="31">
        <v>25433092</v>
      </c>
      <c r="D153" s="31">
        <v>25433092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25433091.96</v>
      </c>
      <c r="L153" s="31">
        <v>25433091.96</v>
      </c>
      <c r="M153" s="31">
        <v>0.04</v>
      </c>
      <c r="N153" s="31">
        <v>0.04</v>
      </c>
      <c r="O153" s="32">
        <f t="shared" si="2"/>
        <v>0.999999998427246</v>
      </c>
    </row>
    <row r="154" spans="1:15" ht="21" customHeight="1">
      <c r="A154" s="30" t="s">
        <v>139</v>
      </c>
      <c r="B154" s="31">
        <v>34540000</v>
      </c>
      <c r="C154" s="31">
        <v>34540000</v>
      </c>
      <c r="D154" s="31">
        <v>34540000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34539998</v>
      </c>
      <c r="L154" s="31">
        <v>31661664</v>
      </c>
      <c r="M154" s="31">
        <v>2</v>
      </c>
      <c r="N154" s="31">
        <v>2</v>
      </c>
      <c r="O154" s="32">
        <f t="shared" si="2"/>
        <v>0.9999999420961204</v>
      </c>
    </row>
    <row r="155" spans="1:15" ht="21" customHeight="1">
      <c r="A155" s="30" t="s">
        <v>140</v>
      </c>
      <c r="B155" s="31">
        <v>21193692</v>
      </c>
      <c r="C155" s="31">
        <v>31218467</v>
      </c>
      <c r="D155" s="31">
        <v>31218467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31218467</v>
      </c>
      <c r="L155" s="31">
        <v>31218467</v>
      </c>
      <c r="M155" s="31">
        <v>0</v>
      </c>
      <c r="N155" s="31">
        <v>0</v>
      </c>
      <c r="O155" s="32">
        <f t="shared" si="2"/>
        <v>1</v>
      </c>
    </row>
    <row r="156" spans="1:15" ht="21" customHeight="1">
      <c r="A156" s="30" t="s">
        <v>141</v>
      </c>
      <c r="B156" s="31">
        <v>0</v>
      </c>
      <c r="C156" s="31">
        <v>12000000</v>
      </c>
      <c r="D156" s="31">
        <v>12000000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12000000</v>
      </c>
      <c r="L156" s="31">
        <v>12000000</v>
      </c>
      <c r="M156" s="31">
        <v>0</v>
      </c>
      <c r="N156" s="31">
        <v>0</v>
      </c>
      <c r="O156" s="32">
        <f t="shared" si="2"/>
        <v>1</v>
      </c>
    </row>
    <row r="157" spans="1:15" s="1" customFormat="1" ht="21" customHeight="1">
      <c r="A157" s="27" t="s">
        <v>143</v>
      </c>
      <c r="B157" s="28">
        <v>2507282101</v>
      </c>
      <c r="C157" s="28">
        <v>2507282101</v>
      </c>
      <c r="D157" s="28">
        <v>2507282101</v>
      </c>
      <c r="E157" s="28">
        <v>0</v>
      </c>
      <c r="F157" s="28">
        <v>0</v>
      </c>
      <c r="G157" s="28">
        <v>0</v>
      </c>
      <c r="H157" s="28">
        <v>0</v>
      </c>
      <c r="I157" s="28">
        <v>66839</v>
      </c>
      <c r="J157" s="28">
        <v>0</v>
      </c>
      <c r="K157" s="28">
        <v>2455055140</v>
      </c>
      <c r="L157" s="28">
        <v>2153317275</v>
      </c>
      <c r="M157" s="28">
        <v>52160122</v>
      </c>
      <c r="N157" s="28">
        <v>52160122</v>
      </c>
      <c r="O157" s="29">
        <f t="shared" si="2"/>
        <v>0.9791698903848235</v>
      </c>
    </row>
    <row r="158" spans="1:15" s="12" customFormat="1" ht="21" customHeight="1">
      <c r="A158" s="33" t="s">
        <v>144</v>
      </c>
      <c r="B158" s="34">
        <v>687361480</v>
      </c>
      <c r="C158" s="34">
        <v>687361480</v>
      </c>
      <c r="D158" s="34">
        <v>687361480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687361480</v>
      </c>
      <c r="L158" s="34">
        <v>687361480</v>
      </c>
      <c r="M158" s="34">
        <v>0</v>
      </c>
      <c r="N158" s="34">
        <v>0</v>
      </c>
      <c r="O158" s="35">
        <f t="shared" si="2"/>
        <v>1</v>
      </c>
    </row>
    <row r="159" spans="1:15" ht="21" customHeight="1">
      <c r="A159" s="30" t="s">
        <v>145</v>
      </c>
      <c r="B159" s="31">
        <v>687361480</v>
      </c>
      <c r="C159" s="31">
        <v>687361480</v>
      </c>
      <c r="D159" s="31">
        <v>687361480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687361480</v>
      </c>
      <c r="L159" s="31">
        <v>687361480</v>
      </c>
      <c r="M159" s="31">
        <v>0</v>
      </c>
      <c r="N159" s="31">
        <v>0</v>
      </c>
      <c r="O159" s="32">
        <f t="shared" si="2"/>
        <v>1</v>
      </c>
    </row>
    <row r="160" spans="1:15" s="12" customFormat="1" ht="21" customHeight="1">
      <c r="A160" s="33" t="s">
        <v>146</v>
      </c>
      <c r="B160" s="34">
        <v>0</v>
      </c>
      <c r="C160" s="34">
        <v>145000000</v>
      </c>
      <c r="D160" s="34">
        <v>145000000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145000000</v>
      </c>
      <c r="L160" s="34">
        <v>145000000</v>
      </c>
      <c r="M160" s="34">
        <v>0</v>
      </c>
      <c r="N160" s="34">
        <v>0</v>
      </c>
      <c r="O160" s="35">
        <f t="shared" si="2"/>
        <v>1</v>
      </c>
    </row>
    <row r="161" spans="1:15" ht="21" customHeight="1">
      <c r="A161" s="30" t="s">
        <v>147</v>
      </c>
      <c r="B161" s="31">
        <v>0</v>
      </c>
      <c r="C161" s="31">
        <v>145000000</v>
      </c>
      <c r="D161" s="31">
        <v>145000000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145000000</v>
      </c>
      <c r="L161" s="31">
        <v>145000000</v>
      </c>
      <c r="M161" s="31">
        <v>0</v>
      </c>
      <c r="N161" s="31">
        <v>0</v>
      </c>
      <c r="O161" s="32">
        <f t="shared" si="2"/>
        <v>1</v>
      </c>
    </row>
    <row r="162" spans="1:15" s="12" customFormat="1" ht="21" customHeight="1">
      <c r="A162" s="33" t="s">
        <v>148</v>
      </c>
      <c r="B162" s="34">
        <v>200000000</v>
      </c>
      <c r="C162" s="34">
        <v>3429362</v>
      </c>
      <c r="D162" s="34">
        <v>3429362</v>
      </c>
      <c r="E162" s="34">
        <v>0</v>
      </c>
      <c r="F162" s="34">
        <v>0</v>
      </c>
      <c r="G162" s="34">
        <v>0</v>
      </c>
      <c r="H162" s="34">
        <v>0</v>
      </c>
      <c r="I162" s="34">
        <v>66839</v>
      </c>
      <c r="J162" s="34">
        <v>0</v>
      </c>
      <c r="K162" s="34">
        <v>3337267</v>
      </c>
      <c r="L162" s="34">
        <v>3110460</v>
      </c>
      <c r="M162" s="34">
        <v>25256</v>
      </c>
      <c r="N162" s="34">
        <v>25256</v>
      </c>
      <c r="O162" s="35">
        <f t="shared" si="2"/>
        <v>0.973145150614021</v>
      </c>
    </row>
    <row r="163" spans="1:15" ht="21" customHeight="1">
      <c r="A163" s="30" t="s">
        <v>149</v>
      </c>
      <c r="B163" s="31">
        <v>200000000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2">
        <v>0</v>
      </c>
    </row>
    <row r="164" spans="1:15" ht="21" customHeight="1">
      <c r="A164" s="30" t="s">
        <v>150</v>
      </c>
      <c r="B164" s="31">
        <v>0</v>
      </c>
      <c r="C164" s="31">
        <v>3429362</v>
      </c>
      <c r="D164" s="31">
        <v>3429362</v>
      </c>
      <c r="E164" s="31">
        <v>0</v>
      </c>
      <c r="F164" s="31">
        <v>0</v>
      </c>
      <c r="G164" s="31">
        <v>0</v>
      </c>
      <c r="H164" s="31">
        <v>0</v>
      </c>
      <c r="I164" s="31">
        <v>66839</v>
      </c>
      <c r="J164" s="31">
        <v>0</v>
      </c>
      <c r="K164" s="31">
        <v>3337267</v>
      </c>
      <c r="L164" s="31">
        <v>3110460</v>
      </c>
      <c r="M164" s="31">
        <v>25256</v>
      </c>
      <c r="N164" s="31">
        <v>25256</v>
      </c>
      <c r="O164" s="32">
        <f t="shared" si="2"/>
        <v>0.973145150614021</v>
      </c>
    </row>
    <row r="165" spans="1:15" s="12" customFormat="1" ht="21" customHeight="1">
      <c r="A165" s="33" t="s">
        <v>151</v>
      </c>
      <c r="B165" s="34">
        <v>1457520621</v>
      </c>
      <c r="C165" s="34">
        <v>691950253</v>
      </c>
      <c r="D165" s="34">
        <v>691950253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674062469</v>
      </c>
      <c r="L165" s="34">
        <v>484670000</v>
      </c>
      <c r="M165" s="34">
        <v>17887784</v>
      </c>
      <c r="N165" s="34">
        <v>17887784</v>
      </c>
      <c r="O165" s="35">
        <f t="shared" si="2"/>
        <v>0.9741487427420595</v>
      </c>
    </row>
    <row r="166" spans="1:15" ht="21" customHeight="1">
      <c r="A166" s="30" t="s">
        <v>152</v>
      </c>
      <c r="B166" s="31">
        <v>1415420621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2">
        <v>0</v>
      </c>
    </row>
    <row r="167" spans="1:15" ht="21" customHeight="1">
      <c r="A167" s="36" t="s">
        <v>184</v>
      </c>
      <c r="B167" s="31">
        <v>32100000</v>
      </c>
      <c r="C167" s="31">
        <v>32100000</v>
      </c>
      <c r="D167" s="31">
        <v>32100000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32100000</v>
      </c>
      <c r="L167" s="31">
        <v>32100000</v>
      </c>
      <c r="M167" s="31">
        <v>0</v>
      </c>
      <c r="N167" s="31">
        <v>0</v>
      </c>
      <c r="O167" s="32">
        <f t="shared" si="2"/>
        <v>1</v>
      </c>
    </row>
    <row r="168" spans="1:15" ht="21" customHeight="1">
      <c r="A168" s="36" t="s">
        <v>185</v>
      </c>
      <c r="B168" s="31">
        <v>10000000</v>
      </c>
      <c r="C168" s="31">
        <v>10000000</v>
      </c>
      <c r="D168" s="31">
        <v>10000000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10000000</v>
      </c>
      <c r="L168" s="31">
        <v>0</v>
      </c>
      <c r="M168" s="31">
        <v>0</v>
      </c>
      <c r="N168" s="31">
        <v>0</v>
      </c>
      <c r="O168" s="32">
        <f t="shared" si="2"/>
        <v>1</v>
      </c>
    </row>
    <row r="169" spans="1:15" ht="21" customHeight="1">
      <c r="A169" s="30" t="s">
        <v>153</v>
      </c>
      <c r="B169" s="31">
        <v>0</v>
      </c>
      <c r="C169" s="31">
        <v>160553267</v>
      </c>
      <c r="D169" s="31">
        <v>160553267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151160369</v>
      </c>
      <c r="L169" s="31">
        <v>0</v>
      </c>
      <c r="M169" s="31">
        <v>9392898</v>
      </c>
      <c r="N169" s="31">
        <v>9392898</v>
      </c>
      <c r="O169" s="32">
        <f t="shared" si="2"/>
        <v>0.9414966872022604</v>
      </c>
    </row>
    <row r="170" spans="1:15" ht="21" customHeight="1">
      <c r="A170" s="30" t="s">
        <v>154</v>
      </c>
      <c r="B170" s="31">
        <v>0</v>
      </c>
      <c r="C170" s="31">
        <v>89651700</v>
      </c>
      <c r="D170" s="31">
        <v>89651700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81156814</v>
      </c>
      <c r="L170" s="31">
        <v>55877145</v>
      </c>
      <c r="M170" s="31">
        <v>8494886</v>
      </c>
      <c r="N170" s="31">
        <v>8494886</v>
      </c>
      <c r="O170" s="32">
        <f t="shared" si="2"/>
        <v>0.9052456785537809</v>
      </c>
    </row>
    <row r="171" spans="1:15" ht="21" customHeight="1">
      <c r="A171" s="30" t="s">
        <v>155</v>
      </c>
      <c r="B171" s="31">
        <v>0</v>
      </c>
      <c r="C171" s="31">
        <v>25475000</v>
      </c>
      <c r="D171" s="31">
        <v>25475000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25475000</v>
      </c>
      <c r="L171" s="31">
        <v>25475000</v>
      </c>
      <c r="M171" s="31">
        <v>0</v>
      </c>
      <c r="N171" s="31">
        <v>0</v>
      </c>
      <c r="O171" s="32">
        <f t="shared" si="2"/>
        <v>1</v>
      </c>
    </row>
    <row r="172" spans="1:15" ht="21" customHeight="1">
      <c r="A172" s="30" t="s">
        <v>213</v>
      </c>
      <c r="B172" s="31">
        <v>0</v>
      </c>
      <c r="C172" s="31">
        <v>32542870</v>
      </c>
      <c r="D172" s="31">
        <v>32542870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32542870</v>
      </c>
      <c r="L172" s="31">
        <v>32542870</v>
      </c>
      <c r="M172" s="31">
        <v>0</v>
      </c>
      <c r="N172" s="31">
        <v>0</v>
      </c>
      <c r="O172" s="32">
        <f t="shared" si="2"/>
        <v>1</v>
      </c>
    </row>
    <row r="173" spans="1:15" ht="21" customHeight="1">
      <c r="A173" s="30" t="s">
        <v>156</v>
      </c>
      <c r="B173" s="31">
        <v>0</v>
      </c>
      <c r="C173" s="31">
        <v>68187548</v>
      </c>
      <c r="D173" s="31">
        <v>68187548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68187548</v>
      </c>
      <c r="L173" s="31">
        <v>68187548</v>
      </c>
      <c r="M173" s="31">
        <v>0</v>
      </c>
      <c r="N173" s="31">
        <v>0</v>
      </c>
      <c r="O173" s="32">
        <f t="shared" si="2"/>
        <v>1</v>
      </c>
    </row>
    <row r="174" spans="1:15" ht="21" customHeight="1">
      <c r="A174" s="30" t="s">
        <v>157</v>
      </c>
      <c r="B174" s="31">
        <v>0</v>
      </c>
      <c r="C174" s="31">
        <v>47026229</v>
      </c>
      <c r="D174" s="31">
        <v>47026229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47026229</v>
      </c>
      <c r="L174" s="31">
        <v>47026229</v>
      </c>
      <c r="M174" s="31">
        <v>0</v>
      </c>
      <c r="N174" s="31">
        <v>0</v>
      </c>
      <c r="O174" s="32">
        <f t="shared" si="2"/>
        <v>1</v>
      </c>
    </row>
    <row r="175" spans="1:15" ht="21" customHeight="1">
      <c r="A175" s="30" t="s">
        <v>158</v>
      </c>
      <c r="B175" s="31">
        <v>0</v>
      </c>
      <c r="C175" s="31">
        <v>36000000</v>
      </c>
      <c r="D175" s="31">
        <v>36000000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36000000</v>
      </c>
      <c r="L175" s="31">
        <v>36000000</v>
      </c>
      <c r="M175" s="31">
        <v>0</v>
      </c>
      <c r="N175" s="31">
        <v>0</v>
      </c>
      <c r="O175" s="32">
        <f t="shared" si="2"/>
        <v>1</v>
      </c>
    </row>
    <row r="176" spans="1:15" ht="21" customHeight="1">
      <c r="A176" s="30" t="s">
        <v>159</v>
      </c>
      <c r="B176" s="31">
        <v>0</v>
      </c>
      <c r="C176" s="31">
        <v>55665196</v>
      </c>
      <c r="D176" s="31">
        <v>55665196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55665196</v>
      </c>
      <c r="L176" s="31">
        <v>55665196</v>
      </c>
      <c r="M176" s="31">
        <v>0</v>
      </c>
      <c r="N176" s="31">
        <v>0</v>
      </c>
      <c r="O176" s="32">
        <f t="shared" si="2"/>
        <v>1</v>
      </c>
    </row>
    <row r="177" spans="1:15" ht="21" customHeight="1">
      <c r="A177" s="30" t="s">
        <v>160</v>
      </c>
      <c r="B177" s="31">
        <v>0</v>
      </c>
      <c r="C177" s="31">
        <v>39696012</v>
      </c>
      <c r="D177" s="31">
        <v>39696012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39696012</v>
      </c>
      <c r="L177" s="31">
        <v>39696012</v>
      </c>
      <c r="M177" s="31">
        <v>0</v>
      </c>
      <c r="N177" s="31">
        <v>0</v>
      </c>
      <c r="O177" s="32">
        <f t="shared" si="2"/>
        <v>1</v>
      </c>
    </row>
    <row r="178" spans="1:15" ht="21" customHeight="1">
      <c r="A178" s="30" t="s">
        <v>161</v>
      </c>
      <c r="B178" s="31">
        <v>0</v>
      </c>
      <c r="C178" s="31">
        <v>30000000</v>
      </c>
      <c r="D178" s="31">
        <v>30000000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30000000</v>
      </c>
      <c r="L178" s="31">
        <v>30000000</v>
      </c>
      <c r="M178" s="31">
        <v>0</v>
      </c>
      <c r="N178" s="31">
        <v>0</v>
      </c>
      <c r="O178" s="32">
        <f t="shared" si="2"/>
        <v>1</v>
      </c>
    </row>
    <row r="179" spans="1:15" ht="21" customHeight="1">
      <c r="A179" s="30" t="s">
        <v>162</v>
      </c>
      <c r="B179" s="31">
        <v>0</v>
      </c>
      <c r="C179" s="31">
        <v>10000000</v>
      </c>
      <c r="D179" s="31">
        <v>10000000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10000000</v>
      </c>
      <c r="L179" s="31">
        <v>10000000</v>
      </c>
      <c r="M179" s="31">
        <v>0</v>
      </c>
      <c r="N179" s="31">
        <v>0</v>
      </c>
      <c r="O179" s="32">
        <f t="shared" si="2"/>
        <v>1</v>
      </c>
    </row>
    <row r="180" spans="1:15" ht="21" customHeight="1">
      <c r="A180" s="30" t="s">
        <v>163</v>
      </c>
      <c r="B180" s="31">
        <v>0</v>
      </c>
      <c r="C180" s="31">
        <v>52100000</v>
      </c>
      <c r="D180" s="31">
        <v>52100000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52100000</v>
      </c>
      <c r="L180" s="31">
        <v>52100000</v>
      </c>
      <c r="M180" s="31">
        <v>0</v>
      </c>
      <c r="N180" s="31">
        <v>0</v>
      </c>
      <c r="O180" s="32">
        <f t="shared" si="2"/>
        <v>1</v>
      </c>
    </row>
    <row r="181" spans="1:15" ht="21" customHeight="1">
      <c r="A181" s="30" t="s">
        <v>164</v>
      </c>
      <c r="B181" s="31">
        <v>0</v>
      </c>
      <c r="C181" s="31">
        <v>2952431</v>
      </c>
      <c r="D181" s="31">
        <v>2952431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2952431</v>
      </c>
      <c r="L181" s="31">
        <v>0</v>
      </c>
      <c r="M181" s="31">
        <v>0</v>
      </c>
      <c r="N181" s="31">
        <v>0</v>
      </c>
      <c r="O181" s="32">
        <f t="shared" si="2"/>
        <v>1</v>
      </c>
    </row>
    <row r="182" spans="1:15" s="12" customFormat="1" ht="21" customHeight="1">
      <c r="A182" s="33" t="s">
        <v>165</v>
      </c>
      <c r="B182" s="34">
        <v>162400000</v>
      </c>
      <c r="C182" s="34">
        <v>415732605</v>
      </c>
      <c r="D182" s="34">
        <v>415732605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415400000</v>
      </c>
      <c r="L182" s="34">
        <v>415400000</v>
      </c>
      <c r="M182" s="34">
        <v>332605</v>
      </c>
      <c r="N182" s="34">
        <v>332605</v>
      </c>
      <c r="O182" s="35">
        <f t="shared" si="2"/>
        <v>0.9991999544995995</v>
      </c>
    </row>
    <row r="183" spans="1:15" ht="21" customHeight="1">
      <c r="A183" s="30" t="s">
        <v>166</v>
      </c>
      <c r="B183" s="31">
        <v>162400000</v>
      </c>
      <c r="C183" s="31">
        <v>162400000</v>
      </c>
      <c r="D183" s="31">
        <v>162400000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162400000</v>
      </c>
      <c r="L183" s="31">
        <v>162400000</v>
      </c>
      <c r="M183" s="31">
        <v>0</v>
      </c>
      <c r="N183" s="31">
        <v>0</v>
      </c>
      <c r="O183" s="32">
        <f t="shared" si="2"/>
        <v>1</v>
      </c>
    </row>
    <row r="184" spans="1:15" ht="21" customHeight="1">
      <c r="A184" s="30" t="s">
        <v>167</v>
      </c>
      <c r="B184" s="31">
        <v>0</v>
      </c>
      <c r="C184" s="31">
        <v>332605</v>
      </c>
      <c r="D184" s="31">
        <v>332605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332605</v>
      </c>
      <c r="N184" s="31">
        <v>332605</v>
      </c>
      <c r="O184" s="32">
        <f t="shared" si="2"/>
        <v>0</v>
      </c>
    </row>
    <row r="185" spans="1:15" ht="21" customHeight="1">
      <c r="A185" s="30" t="s">
        <v>168</v>
      </c>
      <c r="B185" s="31">
        <v>0</v>
      </c>
      <c r="C185" s="31">
        <v>150000000</v>
      </c>
      <c r="D185" s="31">
        <v>150000000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150000000</v>
      </c>
      <c r="L185" s="31">
        <v>150000000</v>
      </c>
      <c r="M185" s="31">
        <v>0</v>
      </c>
      <c r="N185" s="31">
        <v>0</v>
      </c>
      <c r="O185" s="32">
        <f t="shared" si="2"/>
        <v>1</v>
      </c>
    </row>
    <row r="186" spans="1:15" ht="21" customHeight="1">
      <c r="A186" s="30" t="s">
        <v>169</v>
      </c>
      <c r="B186" s="31">
        <v>0</v>
      </c>
      <c r="C186" s="31">
        <v>103000000</v>
      </c>
      <c r="D186" s="31">
        <v>103000000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103000000</v>
      </c>
      <c r="L186" s="31">
        <v>103000000</v>
      </c>
      <c r="M186" s="31">
        <v>0</v>
      </c>
      <c r="N186" s="31">
        <v>0</v>
      </c>
      <c r="O186" s="32">
        <f t="shared" si="2"/>
        <v>1</v>
      </c>
    </row>
    <row r="187" spans="1:15" s="12" customFormat="1" ht="21" customHeight="1">
      <c r="A187" s="33" t="s">
        <v>170</v>
      </c>
      <c r="B187" s="34">
        <v>0</v>
      </c>
      <c r="C187" s="34">
        <v>251680346</v>
      </c>
      <c r="D187" s="34">
        <v>251680346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250970878</v>
      </c>
      <c r="L187" s="34">
        <v>232775335</v>
      </c>
      <c r="M187" s="34">
        <v>709468</v>
      </c>
      <c r="N187" s="34">
        <v>709468</v>
      </c>
      <c r="O187" s="35">
        <f t="shared" si="2"/>
        <v>0.9971810750768755</v>
      </c>
    </row>
    <row r="188" spans="1:15" ht="21" customHeight="1">
      <c r="A188" s="30" t="s">
        <v>171</v>
      </c>
      <c r="B188" s="31">
        <v>0</v>
      </c>
      <c r="C188" s="31">
        <v>18905011</v>
      </c>
      <c r="D188" s="31">
        <v>18905011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18195543</v>
      </c>
      <c r="L188" s="31">
        <v>0</v>
      </c>
      <c r="M188" s="31">
        <v>709468</v>
      </c>
      <c r="N188" s="31">
        <v>709468</v>
      </c>
      <c r="O188" s="32">
        <f t="shared" si="2"/>
        <v>0.9624719604765107</v>
      </c>
    </row>
    <row r="189" spans="1:15" ht="21" customHeight="1">
      <c r="A189" s="30" t="s">
        <v>172</v>
      </c>
      <c r="B189" s="31">
        <v>0</v>
      </c>
      <c r="C189" s="31">
        <v>30000000</v>
      </c>
      <c r="D189" s="31">
        <v>30000000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30000000</v>
      </c>
      <c r="L189" s="31">
        <v>30000000</v>
      </c>
      <c r="M189" s="31">
        <v>0</v>
      </c>
      <c r="N189" s="31">
        <v>0</v>
      </c>
      <c r="O189" s="32">
        <f t="shared" si="2"/>
        <v>1</v>
      </c>
    </row>
    <row r="190" spans="1:15" ht="21" customHeight="1">
      <c r="A190" s="30" t="s">
        <v>173</v>
      </c>
      <c r="B190" s="31">
        <v>0</v>
      </c>
      <c r="C190" s="31">
        <v>53603786</v>
      </c>
      <c r="D190" s="31">
        <v>53603786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53603786</v>
      </c>
      <c r="L190" s="31">
        <v>53603786</v>
      </c>
      <c r="M190" s="31">
        <v>0</v>
      </c>
      <c r="N190" s="31">
        <v>0</v>
      </c>
      <c r="O190" s="32">
        <f t="shared" si="2"/>
        <v>1</v>
      </c>
    </row>
    <row r="191" spans="1:15" ht="21" customHeight="1">
      <c r="A191" s="30" t="s">
        <v>174</v>
      </c>
      <c r="B191" s="31">
        <v>0</v>
      </c>
      <c r="C191" s="31">
        <v>67171549</v>
      </c>
      <c r="D191" s="31">
        <v>67171549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67171549</v>
      </c>
      <c r="L191" s="31">
        <v>67171549</v>
      </c>
      <c r="M191" s="31">
        <v>0</v>
      </c>
      <c r="N191" s="31">
        <v>0</v>
      </c>
      <c r="O191" s="32">
        <f t="shared" si="2"/>
        <v>1</v>
      </c>
    </row>
    <row r="192" spans="1:15" ht="21" customHeight="1">
      <c r="A192" s="30" t="s">
        <v>175</v>
      </c>
      <c r="B192" s="31">
        <v>0</v>
      </c>
      <c r="C192" s="31">
        <v>30000000</v>
      </c>
      <c r="D192" s="31">
        <v>30000000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30000000</v>
      </c>
      <c r="L192" s="31">
        <v>30000000</v>
      </c>
      <c r="M192" s="31">
        <v>0</v>
      </c>
      <c r="N192" s="31">
        <v>0</v>
      </c>
      <c r="O192" s="32">
        <f t="shared" si="2"/>
        <v>1</v>
      </c>
    </row>
    <row r="193" spans="1:15" ht="21" customHeight="1">
      <c r="A193" s="30" t="s">
        <v>176</v>
      </c>
      <c r="B193" s="31">
        <v>0</v>
      </c>
      <c r="C193" s="31">
        <v>52000000</v>
      </c>
      <c r="D193" s="31">
        <v>52000000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52000000</v>
      </c>
      <c r="L193" s="31">
        <v>52000000</v>
      </c>
      <c r="M193" s="31">
        <v>0</v>
      </c>
      <c r="N193" s="31">
        <v>0</v>
      </c>
      <c r="O193" s="32">
        <f t="shared" si="2"/>
        <v>1</v>
      </c>
    </row>
    <row r="194" spans="1:15" s="12" customFormat="1" ht="21" customHeight="1">
      <c r="A194" s="33" t="s">
        <v>177</v>
      </c>
      <c r="B194" s="34">
        <v>0</v>
      </c>
      <c r="C194" s="34">
        <v>277236705</v>
      </c>
      <c r="D194" s="34">
        <v>277236705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244355687</v>
      </c>
      <c r="L194" s="34">
        <v>185000000</v>
      </c>
      <c r="M194" s="34">
        <v>32881018</v>
      </c>
      <c r="N194" s="34">
        <v>32881018</v>
      </c>
      <c r="O194" s="35">
        <f t="shared" si="2"/>
        <v>0.8813973135339348</v>
      </c>
    </row>
    <row r="195" spans="1:15" ht="21" customHeight="1">
      <c r="A195" s="30" t="s">
        <v>178</v>
      </c>
      <c r="B195" s="31">
        <v>0</v>
      </c>
      <c r="C195" s="31">
        <v>150000000</v>
      </c>
      <c r="D195" s="31">
        <v>150000000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150000000</v>
      </c>
      <c r="L195" s="31">
        <v>150000000</v>
      </c>
      <c r="M195" s="31">
        <v>0</v>
      </c>
      <c r="N195" s="31">
        <v>0</v>
      </c>
      <c r="O195" s="32">
        <f t="shared" si="2"/>
        <v>1</v>
      </c>
    </row>
    <row r="196" spans="1:15" ht="21" customHeight="1">
      <c r="A196" s="30" t="s">
        <v>179</v>
      </c>
      <c r="B196" s="31">
        <v>0</v>
      </c>
      <c r="C196" s="31">
        <v>35000000</v>
      </c>
      <c r="D196" s="31">
        <v>35000000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35000000</v>
      </c>
      <c r="L196" s="31">
        <v>35000000</v>
      </c>
      <c r="M196" s="31">
        <v>0</v>
      </c>
      <c r="N196" s="31">
        <v>0</v>
      </c>
      <c r="O196" s="32">
        <f t="shared" si="2"/>
        <v>1</v>
      </c>
    </row>
    <row r="197" spans="1:15" ht="21" customHeight="1">
      <c r="A197" s="30" t="s">
        <v>180</v>
      </c>
      <c r="B197" s="31">
        <v>0</v>
      </c>
      <c r="C197" s="31">
        <v>92236705</v>
      </c>
      <c r="D197" s="31">
        <v>92236705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59355687</v>
      </c>
      <c r="L197" s="31">
        <v>0</v>
      </c>
      <c r="M197" s="31">
        <v>32881018</v>
      </c>
      <c r="N197" s="31">
        <v>32881018</v>
      </c>
      <c r="O197" s="32">
        <f t="shared" si="2"/>
        <v>0.6435148241689683</v>
      </c>
    </row>
    <row r="198" spans="1:15" s="12" customFormat="1" ht="21" customHeight="1">
      <c r="A198" s="33" t="s">
        <v>181</v>
      </c>
      <c r="B198" s="34">
        <v>0</v>
      </c>
      <c r="C198" s="34">
        <v>34891350</v>
      </c>
      <c r="D198" s="34">
        <v>34891350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34567359</v>
      </c>
      <c r="L198" s="34">
        <v>0</v>
      </c>
      <c r="M198" s="34">
        <v>323991</v>
      </c>
      <c r="N198" s="34">
        <v>323991</v>
      </c>
      <c r="O198" s="35">
        <f t="shared" si="2"/>
        <v>0.9907142887850428</v>
      </c>
    </row>
    <row r="199" spans="1:15" ht="21" customHeight="1">
      <c r="A199" s="30" t="s">
        <v>182</v>
      </c>
      <c r="B199" s="31">
        <v>0</v>
      </c>
      <c r="C199" s="31">
        <v>34891350</v>
      </c>
      <c r="D199" s="31">
        <v>34891350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34567359</v>
      </c>
      <c r="L199" s="31">
        <v>0</v>
      </c>
      <c r="M199" s="31">
        <v>323991</v>
      </c>
      <c r="N199" s="31">
        <v>323991</v>
      </c>
      <c r="O199" s="32">
        <f t="shared" si="2"/>
        <v>0.9907142887850428</v>
      </c>
    </row>
    <row r="200" spans="1:15" s="1" customFormat="1" ht="21" customHeight="1">
      <c r="A200" s="28" t="s">
        <v>186</v>
      </c>
      <c r="B200" s="28">
        <v>146302364</v>
      </c>
      <c r="C200" s="28">
        <v>146302364</v>
      </c>
      <c r="D200" s="28">
        <v>146302364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146302364</v>
      </c>
      <c r="L200" s="28">
        <v>146302364</v>
      </c>
      <c r="M200" s="28">
        <v>0</v>
      </c>
      <c r="N200" s="28">
        <v>0</v>
      </c>
      <c r="O200" s="29">
        <f t="shared" si="2"/>
        <v>1</v>
      </c>
    </row>
    <row r="201" spans="1:15" ht="21" customHeight="1">
      <c r="A201" s="36" t="s">
        <v>187</v>
      </c>
      <c r="B201" s="31">
        <v>146302364</v>
      </c>
      <c r="C201" s="31">
        <v>146302364</v>
      </c>
      <c r="D201" s="31">
        <v>146302364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146302364</v>
      </c>
      <c r="L201" s="31">
        <v>146302364</v>
      </c>
      <c r="M201" s="31">
        <v>0</v>
      </c>
      <c r="N201" s="31">
        <v>0</v>
      </c>
      <c r="O201" s="32">
        <f t="shared" si="2"/>
        <v>1</v>
      </c>
    </row>
    <row r="202" spans="1:15" s="1" customFormat="1" ht="21" customHeight="1">
      <c r="A202" s="27" t="s">
        <v>188</v>
      </c>
      <c r="B202" s="28">
        <v>168800000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9">
        <v>0</v>
      </c>
    </row>
    <row r="203" spans="1:15" ht="21" customHeight="1">
      <c r="A203" s="30" t="s">
        <v>189</v>
      </c>
      <c r="B203" s="31">
        <v>168800000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2">
        <v>0</v>
      </c>
    </row>
    <row r="204" spans="1:15" s="5" customFormat="1" ht="21" customHeight="1">
      <c r="A204" s="24" t="s">
        <v>183</v>
      </c>
      <c r="B204" s="25">
        <v>35301360000</v>
      </c>
      <c r="C204" s="25">
        <v>41223350861</v>
      </c>
      <c r="D204" s="25">
        <v>40840060721.42</v>
      </c>
      <c r="E204" s="25">
        <v>0</v>
      </c>
      <c r="F204" s="25">
        <v>0</v>
      </c>
      <c r="G204" s="25">
        <v>0</v>
      </c>
      <c r="H204" s="25">
        <v>9974912</v>
      </c>
      <c r="I204" s="25">
        <v>67924016.02</v>
      </c>
      <c r="J204" s="25">
        <v>62250</v>
      </c>
      <c r="K204" s="25">
        <v>39954481826.94</v>
      </c>
      <c r="L204" s="25">
        <v>32722204771.92</v>
      </c>
      <c r="M204" s="25">
        <v>1190907856.04</v>
      </c>
      <c r="N204" s="25">
        <v>807617716.46</v>
      </c>
      <c r="O204" s="26">
        <f t="shared" si="2"/>
        <v>0.9692196532412305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09">
      <selection activeCell="K127" sqref="K127:K128"/>
    </sheetView>
  </sheetViews>
  <sheetFormatPr defaultColWidth="11.57421875" defaultRowHeight="15"/>
  <cols>
    <col min="1" max="1" width="51.57421875" style="2" customWidth="1"/>
    <col min="2" max="2" width="18.7109375" style="2" hidden="1" customWidth="1"/>
    <col min="3" max="3" width="20.140625" style="2" customWidth="1"/>
    <col min="4" max="4" width="18.7109375" style="2" hidden="1" customWidth="1"/>
    <col min="5" max="5" width="15.00390625" style="2" hidden="1" customWidth="1"/>
    <col min="6" max="6" width="14.28125" style="2" hidden="1" customWidth="1"/>
    <col min="7" max="7" width="11.7109375" style="2" hidden="1" customWidth="1"/>
    <col min="8" max="8" width="13.28125" style="2" hidden="1" customWidth="1"/>
    <col min="9" max="9" width="17.28125" style="2" hidden="1" customWidth="1"/>
    <col min="10" max="10" width="1.7109375" style="2" hidden="1" customWidth="1"/>
    <col min="11" max="11" width="19.7109375" style="2" customWidth="1"/>
    <col min="12" max="12" width="18.7109375" style="2" hidden="1" customWidth="1"/>
    <col min="13" max="13" width="17.00390625" style="2" bestFit="1" customWidth="1"/>
    <col min="14" max="14" width="15.7109375" style="2" hidden="1" customWidth="1"/>
    <col min="15" max="15" width="10.8515625" style="4" bestFit="1" customWidth="1"/>
    <col min="16" max="16384" width="11.57421875" style="6" customWidth="1"/>
  </cols>
  <sheetData>
    <row r="1" spans="1:15" s="13" customFormat="1" ht="18" customHeight="1">
      <c r="A1" s="5" t="s">
        <v>192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spans="1:15" s="13" customFormat="1" ht="18" customHeight="1">
      <c r="A2" s="5" t="s">
        <v>193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/>
    </row>
    <row r="3" spans="1:15" s="13" customFormat="1" ht="18" customHeight="1">
      <c r="A3" s="5" t="s">
        <v>194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"/>
    </row>
    <row r="4" spans="1:15" s="13" customFormat="1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1"/>
    </row>
    <row r="5" spans="1:15" s="13" customFormat="1" ht="18" customHeight="1">
      <c r="A5" s="5" t="s">
        <v>195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</row>
    <row r="6" spans="1:15" s="13" customFormat="1" ht="18" customHeight="1">
      <c r="A6" s="5" t="s">
        <v>196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"/>
    </row>
    <row r="7" spans="1:15" s="13" customFormat="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"/>
    </row>
    <row r="8" spans="1:15" s="13" customFormat="1" ht="18" customHeight="1">
      <c r="A8" s="5" t="s">
        <v>197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1"/>
    </row>
    <row r="9" spans="1:15" s="13" customFormat="1" ht="18" customHeight="1">
      <c r="A9" s="5" t="s">
        <v>214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1"/>
    </row>
    <row r="10" spans="1:15" s="13" customFormat="1" ht="18" customHeight="1">
      <c r="A10" s="5" t="s">
        <v>198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"/>
    </row>
    <row r="11" ht="18" customHeight="1">
      <c r="A11" s="6"/>
    </row>
    <row r="12" spans="1:15" s="14" customFormat="1" ht="35.25" customHeight="1">
      <c r="A12" s="9" t="s">
        <v>190</v>
      </c>
      <c r="B12" s="9" t="s">
        <v>200</v>
      </c>
      <c r="C12" s="9" t="s">
        <v>201</v>
      </c>
      <c r="D12" s="9" t="s">
        <v>202</v>
      </c>
      <c r="E12" s="9" t="s">
        <v>215</v>
      </c>
      <c r="F12" s="9" t="s">
        <v>216</v>
      </c>
      <c r="G12" s="9" t="s">
        <v>217</v>
      </c>
      <c r="H12" s="9" t="s">
        <v>206</v>
      </c>
      <c r="I12" s="9" t="s">
        <v>218</v>
      </c>
      <c r="J12" s="9" t="s">
        <v>208</v>
      </c>
      <c r="K12" s="9" t="s">
        <v>219</v>
      </c>
      <c r="L12" s="9" t="s">
        <v>210</v>
      </c>
      <c r="M12" s="9" t="s">
        <v>211</v>
      </c>
      <c r="N12" s="9" t="s">
        <v>212</v>
      </c>
      <c r="O12" s="10" t="s">
        <v>191</v>
      </c>
    </row>
    <row r="13" spans="1:15" s="13" customFormat="1" ht="18" customHeight="1">
      <c r="A13" s="25" t="s">
        <v>183</v>
      </c>
      <c r="B13" s="25">
        <v>17630507517</v>
      </c>
      <c r="C13" s="25">
        <v>24044998378</v>
      </c>
      <c r="D13" s="25">
        <v>23847998378</v>
      </c>
      <c r="E13" s="25">
        <v>0</v>
      </c>
      <c r="F13" s="25">
        <v>0</v>
      </c>
      <c r="G13" s="25">
        <v>0</v>
      </c>
      <c r="H13" s="25">
        <v>2845000</v>
      </c>
      <c r="I13" s="25">
        <v>13222093.85</v>
      </c>
      <c r="J13" s="25">
        <v>62250</v>
      </c>
      <c r="K13" s="25">
        <v>23558750090.41</v>
      </c>
      <c r="L13" s="25">
        <v>17121441894.48</v>
      </c>
      <c r="M13" s="25">
        <v>470118943.74</v>
      </c>
      <c r="N13" s="25">
        <v>273118943.74</v>
      </c>
      <c r="O13" s="26">
        <f>+K13/C13</f>
        <v>0.9797775703726022</v>
      </c>
    </row>
    <row r="14" spans="1:15" s="15" customFormat="1" ht="18" customHeight="1">
      <c r="A14" s="28" t="s">
        <v>0</v>
      </c>
      <c r="B14" s="28">
        <v>3200729254</v>
      </c>
      <c r="C14" s="28">
        <v>3200729254</v>
      </c>
      <c r="D14" s="28">
        <v>3004729254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2869688453.14</v>
      </c>
      <c r="L14" s="28">
        <v>2784391869.64</v>
      </c>
      <c r="M14" s="28">
        <v>331040800.86</v>
      </c>
      <c r="N14" s="28">
        <v>135040800.86</v>
      </c>
      <c r="O14" s="29">
        <f aca="true" t="shared" si="0" ref="O14:O77">+K14/C14</f>
        <v>0.8965733198313186</v>
      </c>
    </row>
    <row r="15" spans="1:15" ht="18" customHeight="1">
      <c r="A15" s="31" t="s">
        <v>1</v>
      </c>
      <c r="B15" s="31">
        <v>1122136042</v>
      </c>
      <c r="C15" s="31">
        <v>1122136042</v>
      </c>
      <c r="D15" s="31">
        <v>1003136042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1001351819.34</v>
      </c>
      <c r="L15" s="31">
        <v>958058131.34</v>
      </c>
      <c r="M15" s="31">
        <v>120784222.66</v>
      </c>
      <c r="N15" s="31">
        <v>1784222.66</v>
      </c>
      <c r="O15" s="32">
        <f t="shared" si="0"/>
        <v>0.8923622286966878</v>
      </c>
    </row>
    <row r="16" spans="1:15" ht="18" customHeight="1">
      <c r="A16" s="31" t="s">
        <v>2</v>
      </c>
      <c r="B16" s="31">
        <v>32000000</v>
      </c>
      <c r="C16" s="31">
        <v>32000000</v>
      </c>
      <c r="D16" s="31">
        <v>32000000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31979443.42</v>
      </c>
      <c r="L16" s="31">
        <v>31979443.42</v>
      </c>
      <c r="M16" s="31">
        <v>20556.58</v>
      </c>
      <c r="N16" s="31">
        <v>20556.58</v>
      </c>
      <c r="O16" s="32">
        <f t="shared" si="0"/>
        <v>0.9993576068750001</v>
      </c>
    </row>
    <row r="17" spans="1:15" ht="18" customHeight="1">
      <c r="A17" s="31" t="s">
        <v>3</v>
      </c>
      <c r="B17" s="31">
        <v>3000000</v>
      </c>
      <c r="C17" s="31">
        <v>3000000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3000000</v>
      </c>
      <c r="N17" s="31">
        <v>0</v>
      </c>
      <c r="O17" s="32">
        <f t="shared" si="0"/>
        <v>0</v>
      </c>
    </row>
    <row r="18" spans="1:15" ht="18" customHeight="1">
      <c r="A18" s="31" t="s">
        <v>4</v>
      </c>
      <c r="B18" s="31">
        <v>486851284</v>
      </c>
      <c r="C18" s="31">
        <v>486851284</v>
      </c>
      <c r="D18" s="31">
        <v>483851284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436697530.04</v>
      </c>
      <c r="L18" s="31">
        <v>417847155.04</v>
      </c>
      <c r="M18" s="31">
        <v>50153753.96</v>
      </c>
      <c r="N18" s="31">
        <v>47153753.96</v>
      </c>
      <c r="O18" s="32">
        <f t="shared" si="0"/>
        <v>0.8969834205880415</v>
      </c>
    </row>
    <row r="19" spans="1:15" ht="18" customHeight="1">
      <c r="A19" s="31" t="s">
        <v>5</v>
      </c>
      <c r="B19" s="31">
        <v>494490967</v>
      </c>
      <c r="C19" s="31">
        <v>494490967</v>
      </c>
      <c r="D19" s="31">
        <v>433490967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428388821.29</v>
      </c>
      <c r="L19" s="31">
        <v>409841575.29</v>
      </c>
      <c r="M19" s="31">
        <v>66102145.71</v>
      </c>
      <c r="N19" s="31">
        <v>5102145.71</v>
      </c>
      <c r="O19" s="32">
        <f t="shared" si="0"/>
        <v>0.8663228448619973</v>
      </c>
    </row>
    <row r="20" spans="1:15" ht="18" customHeight="1">
      <c r="A20" s="31" t="s">
        <v>6</v>
      </c>
      <c r="B20" s="31">
        <v>203182802</v>
      </c>
      <c r="C20" s="31">
        <v>203182802</v>
      </c>
      <c r="D20" s="31">
        <v>203182802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184699242.66</v>
      </c>
      <c r="L20" s="31">
        <v>184699242.66</v>
      </c>
      <c r="M20" s="31">
        <v>18483559.34</v>
      </c>
      <c r="N20" s="31">
        <v>18483559.34</v>
      </c>
      <c r="O20" s="32">
        <f t="shared" si="0"/>
        <v>0.9090299023438017</v>
      </c>
    </row>
    <row r="21" spans="1:15" ht="18" customHeight="1">
      <c r="A21" s="31" t="s">
        <v>7</v>
      </c>
      <c r="B21" s="31">
        <v>170613451</v>
      </c>
      <c r="C21" s="31">
        <v>170613451</v>
      </c>
      <c r="D21" s="31">
        <v>167613451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167043829.99</v>
      </c>
      <c r="L21" s="31">
        <v>167043829.99</v>
      </c>
      <c r="M21" s="31">
        <v>3569621.01</v>
      </c>
      <c r="N21" s="31">
        <v>569621.01</v>
      </c>
      <c r="O21" s="32">
        <f t="shared" si="0"/>
        <v>0.9790777281094912</v>
      </c>
    </row>
    <row r="22" spans="1:15" ht="18" customHeight="1">
      <c r="A22" s="31" t="s">
        <v>8</v>
      </c>
      <c r="B22" s="31">
        <v>129101881</v>
      </c>
      <c r="C22" s="31">
        <v>129101881</v>
      </c>
      <c r="D22" s="31">
        <v>122101881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117558843.4</v>
      </c>
      <c r="L22" s="31">
        <v>112953568.9</v>
      </c>
      <c r="M22" s="31">
        <v>11543037.6</v>
      </c>
      <c r="N22" s="31">
        <v>4543037.6</v>
      </c>
      <c r="O22" s="32">
        <f t="shared" si="0"/>
        <v>0.910589702407202</v>
      </c>
    </row>
    <row r="23" spans="1:15" s="16" customFormat="1" ht="18" customHeight="1">
      <c r="A23" s="34" t="s">
        <v>9</v>
      </c>
      <c r="B23" s="34">
        <v>225532910</v>
      </c>
      <c r="C23" s="34">
        <v>225532910</v>
      </c>
      <c r="D23" s="34">
        <v>225532910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200589432</v>
      </c>
      <c r="L23" s="34">
        <v>200589432</v>
      </c>
      <c r="M23" s="34">
        <v>24943478</v>
      </c>
      <c r="N23" s="34">
        <v>24943478</v>
      </c>
      <c r="O23" s="35">
        <f t="shared" si="0"/>
        <v>0.8894020477987005</v>
      </c>
    </row>
    <row r="24" spans="1:15" ht="18" customHeight="1">
      <c r="A24" s="31" t="s">
        <v>10</v>
      </c>
      <c r="B24" s="31">
        <v>225532910</v>
      </c>
      <c r="C24" s="31">
        <v>225532910</v>
      </c>
      <c r="D24" s="31">
        <v>225532910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200589432</v>
      </c>
      <c r="L24" s="31">
        <v>200589432</v>
      </c>
      <c r="M24" s="31">
        <v>24943478</v>
      </c>
      <c r="N24" s="31">
        <v>24943478</v>
      </c>
      <c r="O24" s="32">
        <f t="shared" si="0"/>
        <v>0.8894020477987005</v>
      </c>
    </row>
    <row r="25" spans="1:15" s="16" customFormat="1" ht="18" customHeight="1">
      <c r="A25" s="34" t="s">
        <v>14</v>
      </c>
      <c r="B25" s="34">
        <v>12190968</v>
      </c>
      <c r="C25" s="34">
        <v>12190968</v>
      </c>
      <c r="D25" s="34">
        <v>12190968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10842692</v>
      </c>
      <c r="L25" s="34">
        <v>10842692</v>
      </c>
      <c r="M25" s="34">
        <v>1348276</v>
      </c>
      <c r="N25" s="34">
        <v>1348276</v>
      </c>
      <c r="O25" s="35">
        <f t="shared" si="0"/>
        <v>0.8894036962446297</v>
      </c>
    </row>
    <row r="26" spans="1:15" ht="18" customHeight="1">
      <c r="A26" s="31" t="s">
        <v>15</v>
      </c>
      <c r="B26" s="31">
        <v>12190968</v>
      </c>
      <c r="C26" s="31">
        <v>12190968</v>
      </c>
      <c r="D26" s="31">
        <v>12190968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10842692</v>
      </c>
      <c r="L26" s="31">
        <v>10842692</v>
      </c>
      <c r="M26" s="31">
        <v>1348276</v>
      </c>
      <c r="N26" s="31">
        <v>1348276</v>
      </c>
      <c r="O26" s="32">
        <f t="shared" si="0"/>
        <v>0.8894036962446297</v>
      </c>
    </row>
    <row r="27" spans="1:15" s="16" customFormat="1" ht="18" customHeight="1">
      <c r="A27" s="34" t="s">
        <v>19</v>
      </c>
      <c r="B27" s="34">
        <v>119959126</v>
      </c>
      <c r="C27" s="34">
        <v>119959126</v>
      </c>
      <c r="D27" s="34">
        <v>119959126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103641409</v>
      </c>
      <c r="L27" s="34">
        <v>103641409</v>
      </c>
      <c r="M27" s="34">
        <v>16317717</v>
      </c>
      <c r="N27" s="34">
        <v>16317717</v>
      </c>
      <c r="O27" s="35">
        <f t="shared" si="0"/>
        <v>0.8639726918317161</v>
      </c>
    </row>
    <row r="28" spans="1:15" ht="18" customHeight="1">
      <c r="A28" s="31" t="s">
        <v>20</v>
      </c>
      <c r="B28" s="31">
        <v>119959126</v>
      </c>
      <c r="C28" s="31">
        <v>119959126</v>
      </c>
      <c r="D28" s="31">
        <v>119959126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103641409</v>
      </c>
      <c r="L28" s="31">
        <v>103641409</v>
      </c>
      <c r="M28" s="31">
        <v>16317717</v>
      </c>
      <c r="N28" s="31">
        <v>16317717</v>
      </c>
      <c r="O28" s="32">
        <f t="shared" si="0"/>
        <v>0.8639726918317161</v>
      </c>
    </row>
    <row r="29" spans="1:15" s="16" customFormat="1" ht="18" customHeight="1">
      <c r="A29" s="34" t="s">
        <v>24</v>
      </c>
      <c r="B29" s="34">
        <v>36572904</v>
      </c>
      <c r="C29" s="34">
        <v>36572904</v>
      </c>
      <c r="D29" s="34">
        <v>36572904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32528073</v>
      </c>
      <c r="L29" s="34">
        <v>32528073</v>
      </c>
      <c r="M29" s="34">
        <v>4044831</v>
      </c>
      <c r="N29" s="34">
        <v>4044831</v>
      </c>
      <c r="O29" s="35">
        <f t="shared" si="0"/>
        <v>0.8894036142166889</v>
      </c>
    </row>
    <row r="30" spans="1:15" ht="18" customHeight="1">
      <c r="A30" s="31" t="s">
        <v>25</v>
      </c>
      <c r="B30" s="31">
        <v>36572904</v>
      </c>
      <c r="C30" s="31">
        <v>36572904</v>
      </c>
      <c r="D30" s="31">
        <v>36572904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32528073</v>
      </c>
      <c r="L30" s="31">
        <v>32528073</v>
      </c>
      <c r="M30" s="31">
        <v>4044831</v>
      </c>
      <c r="N30" s="31">
        <v>4044831</v>
      </c>
      <c r="O30" s="32">
        <f t="shared" si="0"/>
        <v>0.8894036142166889</v>
      </c>
    </row>
    <row r="31" spans="1:15" s="16" customFormat="1" ht="18" customHeight="1">
      <c r="A31" s="34" t="s">
        <v>29</v>
      </c>
      <c r="B31" s="34">
        <v>73145809</v>
      </c>
      <c r="C31" s="34">
        <v>73145809</v>
      </c>
      <c r="D31" s="34">
        <v>73145809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65056058</v>
      </c>
      <c r="L31" s="34">
        <v>65056058</v>
      </c>
      <c r="M31" s="34">
        <v>8089751</v>
      </c>
      <c r="N31" s="34">
        <v>8089751</v>
      </c>
      <c r="O31" s="35">
        <f t="shared" si="0"/>
        <v>0.8894023989809177</v>
      </c>
    </row>
    <row r="32" spans="1:15" ht="18" customHeight="1">
      <c r="A32" s="31" t="s">
        <v>30</v>
      </c>
      <c r="B32" s="31">
        <v>73145809</v>
      </c>
      <c r="C32" s="31">
        <v>73145809</v>
      </c>
      <c r="D32" s="31">
        <v>73145809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65056058</v>
      </c>
      <c r="L32" s="31">
        <v>65056058</v>
      </c>
      <c r="M32" s="31">
        <v>8089751</v>
      </c>
      <c r="N32" s="31">
        <v>8089751</v>
      </c>
      <c r="O32" s="32">
        <f t="shared" si="0"/>
        <v>0.8894023989809177</v>
      </c>
    </row>
    <row r="33" spans="1:15" s="16" customFormat="1" ht="18" customHeight="1">
      <c r="A33" s="34" t="s">
        <v>34</v>
      </c>
      <c r="B33" s="34">
        <v>91951110</v>
      </c>
      <c r="C33" s="34">
        <v>91951110</v>
      </c>
      <c r="D33" s="34">
        <v>91951110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89311259</v>
      </c>
      <c r="L33" s="34">
        <v>89311259</v>
      </c>
      <c r="M33" s="34">
        <v>2639851</v>
      </c>
      <c r="N33" s="34">
        <v>2639851</v>
      </c>
      <c r="O33" s="35">
        <f t="shared" si="0"/>
        <v>0.9712907109006079</v>
      </c>
    </row>
    <row r="34" spans="1:15" ht="18" customHeight="1">
      <c r="A34" s="31" t="s">
        <v>35</v>
      </c>
      <c r="B34" s="31">
        <v>91951110</v>
      </c>
      <c r="C34" s="31">
        <v>91951110</v>
      </c>
      <c r="D34" s="31">
        <v>91951110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89311259</v>
      </c>
      <c r="L34" s="31">
        <v>89311259</v>
      </c>
      <c r="M34" s="31">
        <v>2639851</v>
      </c>
      <c r="N34" s="31">
        <v>2639851</v>
      </c>
      <c r="O34" s="32">
        <f t="shared" si="0"/>
        <v>0.9712907109006079</v>
      </c>
    </row>
    <row r="35" spans="1:15" s="15" customFormat="1" ht="18" customHeight="1">
      <c r="A35" s="28" t="s">
        <v>39</v>
      </c>
      <c r="B35" s="28">
        <v>1061909774</v>
      </c>
      <c r="C35" s="28">
        <v>1058914637.41</v>
      </c>
      <c r="D35" s="28">
        <v>1058914637.41</v>
      </c>
      <c r="E35" s="28">
        <v>0</v>
      </c>
      <c r="F35" s="28">
        <v>0</v>
      </c>
      <c r="G35" s="28">
        <v>0</v>
      </c>
      <c r="H35" s="28">
        <v>1200000</v>
      </c>
      <c r="I35" s="28">
        <v>3376240.45</v>
      </c>
      <c r="J35" s="28">
        <v>62250</v>
      </c>
      <c r="K35" s="28">
        <v>985957735.75</v>
      </c>
      <c r="L35" s="28">
        <v>895406110.26</v>
      </c>
      <c r="M35" s="28">
        <v>68318411.21</v>
      </c>
      <c r="N35" s="28">
        <v>68318411.21</v>
      </c>
      <c r="O35" s="29">
        <f t="shared" si="0"/>
        <v>0.931102187954975</v>
      </c>
    </row>
    <row r="36" spans="1:15" ht="18" customHeight="1">
      <c r="A36" s="31" t="s">
        <v>40</v>
      </c>
      <c r="B36" s="31">
        <v>168848</v>
      </c>
      <c r="C36" s="31">
        <v>20085899</v>
      </c>
      <c r="D36" s="31">
        <v>20085899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19815090</v>
      </c>
      <c r="L36" s="31">
        <v>18305130</v>
      </c>
      <c r="M36" s="31">
        <v>270809</v>
      </c>
      <c r="N36" s="31">
        <v>270809</v>
      </c>
      <c r="O36" s="32">
        <f t="shared" si="0"/>
        <v>0.9865174568487076</v>
      </c>
    </row>
    <row r="37" spans="1:15" ht="18" customHeight="1">
      <c r="A37" s="31" t="s">
        <v>41</v>
      </c>
      <c r="B37" s="31">
        <v>757327</v>
      </c>
      <c r="C37" s="31">
        <v>12757327</v>
      </c>
      <c r="D37" s="31">
        <v>12757327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12017200</v>
      </c>
      <c r="L37" s="31">
        <v>11867200</v>
      </c>
      <c r="M37" s="31">
        <v>740127</v>
      </c>
      <c r="N37" s="31">
        <v>740127</v>
      </c>
      <c r="O37" s="32">
        <f t="shared" si="0"/>
        <v>0.9419841632969038</v>
      </c>
    </row>
    <row r="38" spans="1:15" ht="18" customHeight="1">
      <c r="A38" s="31" t="s">
        <v>42</v>
      </c>
      <c r="B38" s="31">
        <v>56900000</v>
      </c>
      <c r="C38" s="31">
        <v>0.89</v>
      </c>
      <c r="D38" s="31">
        <v>0.89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0.89</v>
      </c>
      <c r="N38" s="31">
        <v>0.89</v>
      </c>
      <c r="O38" s="32">
        <f t="shared" si="0"/>
        <v>0</v>
      </c>
    </row>
    <row r="39" spans="1:15" ht="18" customHeight="1">
      <c r="A39" s="31" t="s">
        <v>43</v>
      </c>
      <c r="B39" s="31">
        <v>1200000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v>0</v>
      </c>
    </row>
    <row r="40" spans="1:15" ht="18" customHeight="1">
      <c r="A40" s="31" t="s">
        <v>44</v>
      </c>
      <c r="B40" s="31">
        <v>87000000</v>
      </c>
      <c r="C40" s="31">
        <v>95000000</v>
      </c>
      <c r="D40" s="31">
        <v>95000000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94348041.65</v>
      </c>
      <c r="L40" s="31">
        <v>88258525.65</v>
      </c>
      <c r="M40" s="31">
        <v>651958.35</v>
      </c>
      <c r="N40" s="31">
        <v>651958.35</v>
      </c>
      <c r="O40" s="32">
        <f t="shared" si="0"/>
        <v>0.9931372805263159</v>
      </c>
    </row>
    <row r="41" spans="1:15" ht="18" customHeight="1">
      <c r="A41" s="31" t="s">
        <v>45</v>
      </c>
      <c r="B41" s="31">
        <v>160000000</v>
      </c>
      <c r="C41" s="31">
        <v>132000000</v>
      </c>
      <c r="D41" s="31">
        <v>132000000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131714977.46</v>
      </c>
      <c r="L41" s="31">
        <v>125146314.46</v>
      </c>
      <c r="M41" s="31">
        <v>285022.54</v>
      </c>
      <c r="N41" s="31">
        <v>285022.54</v>
      </c>
      <c r="O41" s="32">
        <f t="shared" si="0"/>
        <v>0.9978407383333333</v>
      </c>
    </row>
    <row r="42" spans="1:15" ht="18" customHeight="1">
      <c r="A42" s="31" t="s">
        <v>46</v>
      </c>
      <c r="B42" s="31">
        <v>401750</v>
      </c>
      <c r="C42" s="31">
        <v>50000</v>
      </c>
      <c r="D42" s="31">
        <v>50000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15000</v>
      </c>
      <c r="L42" s="31">
        <v>15000</v>
      </c>
      <c r="M42" s="31">
        <v>35000</v>
      </c>
      <c r="N42" s="31">
        <v>35000</v>
      </c>
      <c r="O42" s="32">
        <f t="shared" si="0"/>
        <v>0.3</v>
      </c>
    </row>
    <row r="43" spans="1:15" ht="18" customHeight="1">
      <c r="A43" s="31" t="s">
        <v>47</v>
      </c>
      <c r="B43" s="31">
        <v>91200000</v>
      </c>
      <c r="C43" s="31">
        <v>76977653</v>
      </c>
      <c r="D43" s="31">
        <v>76977653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76916363.5</v>
      </c>
      <c r="L43" s="31">
        <v>76900000.57</v>
      </c>
      <c r="M43" s="31">
        <v>61289.5</v>
      </c>
      <c r="N43" s="31">
        <v>61289.5</v>
      </c>
      <c r="O43" s="32">
        <f t="shared" si="0"/>
        <v>0.9992038013941527</v>
      </c>
    </row>
    <row r="44" spans="1:15" ht="18" customHeight="1">
      <c r="A44" s="31" t="s">
        <v>48</v>
      </c>
      <c r="B44" s="31">
        <v>10000000</v>
      </c>
      <c r="C44" s="31">
        <v>10000000</v>
      </c>
      <c r="D44" s="31">
        <v>10000000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8587720.4</v>
      </c>
      <c r="L44" s="31">
        <v>8116783.29</v>
      </c>
      <c r="M44" s="31">
        <v>1412279.6</v>
      </c>
      <c r="N44" s="31">
        <v>1412279.6</v>
      </c>
      <c r="O44" s="32">
        <f t="shared" si="0"/>
        <v>0.8587720400000001</v>
      </c>
    </row>
    <row r="45" spans="1:15" ht="18" customHeight="1">
      <c r="A45" s="31" t="s">
        <v>49</v>
      </c>
      <c r="B45" s="31">
        <v>6701700</v>
      </c>
      <c r="C45" s="31">
        <v>14701700</v>
      </c>
      <c r="D45" s="31">
        <v>14701700</v>
      </c>
      <c r="E45" s="31">
        <v>0</v>
      </c>
      <c r="F45" s="31">
        <v>0</v>
      </c>
      <c r="G45" s="31">
        <v>0</v>
      </c>
      <c r="H45" s="31">
        <v>0</v>
      </c>
      <c r="I45" s="31">
        <v>545000</v>
      </c>
      <c r="J45" s="31">
        <v>0</v>
      </c>
      <c r="K45" s="31">
        <v>12632116.19</v>
      </c>
      <c r="L45" s="31">
        <v>3644824.97</v>
      </c>
      <c r="M45" s="31">
        <v>1524583.81</v>
      </c>
      <c r="N45" s="31">
        <v>1524583.81</v>
      </c>
      <c r="O45" s="32">
        <f t="shared" si="0"/>
        <v>0.8592282654386907</v>
      </c>
    </row>
    <row r="46" spans="1:15" ht="18" customHeight="1">
      <c r="A46" s="31" t="s">
        <v>50</v>
      </c>
      <c r="B46" s="31">
        <v>12440618</v>
      </c>
      <c r="C46" s="31">
        <v>18440618</v>
      </c>
      <c r="D46" s="31">
        <v>18440618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18435188.54</v>
      </c>
      <c r="L46" s="31">
        <v>17082788.54</v>
      </c>
      <c r="M46" s="31">
        <v>5429.46</v>
      </c>
      <c r="N46" s="31">
        <v>5429.46</v>
      </c>
      <c r="O46" s="32">
        <f t="shared" si="0"/>
        <v>0.9997055706050632</v>
      </c>
    </row>
    <row r="47" spans="1:15" ht="18" customHeight="1">
      <c r="A47" s="31" t="s">
        <v>51</v>
      </c>
      <c r="B47" s="31">
        <v>7994612</v>
      </c>
      <c r="C47" s="31">
        <v>5994612</v>
      </c>
      <c r="D47" s="31">
        <v>5994612</v>
      </c>
      <c r="E47" s="31">
        <v>0</v>
      </c>
      <c r="F47" s="31">
        <v>0</v>
      </c>
      <c r="G47" s="31">
        <v>0</v>
      </c>
      <c r="H47" s="31">
        <v>1200000</v>
      </c>
      <c r="I47" s="31">
        <v>0</v>
      </c>
      <c r="J47" s="31">
        <v>0</v>
      </c>
      <c r="K47" s="31">
        <v>765747</v>
      </c>
      <c r="L47" s="31">
        <v>515747</v>
      </c>
      <c r="M47" s="31">
        <v>4028865</v>
      </c>
      <c r="N47" s="31">
        <v>4028865</v>
      </c>
      <c r="O47" s="32">
        <f t="shared" si="0"/>
        <v>0.12773920981040976</v>
      </c>
    </row>
    <row r="48" spans="1:15" ht="18" customHeight="1">
      <c r="A48" s="31" t="s">
        <v>52</v>
      </c>
      <c r="B48" s="31">
        <v>710000</v>
      </c>
      <c r="C48" s="31">
        <v>210000</v>
      </c>
      <c r="D48" s="31">
        <v>210000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210000</v>
      </c>
      <c r="N48" s="31">
        <v>210000</v>
      </c>
      <c r="O48" s="32">
        <f t="shared" si="0"/>
        <v>0</v>
      </c>
    </row>
    <row r="49" spans="1:15" ht="18" customHeight="1">
      <c r="A49" s="31" t="s">
        <v>53</v>
      </c>
      <c r="B49" s="31">
        <v>120000</v>
      </c>
      <c r="C49" s="31">
        <v>82950</v>
      </c>
      <c r="D49" s="31">
        <v>82950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24694.1</v>
      </c>
      <c r="L49" s="31">
        <v>24694.1</v>
      </c>
      <c r="M49" s="31">
        <v>58255.9</v>
      </c>
      <c r="N49" s="31">
        <v>58255.9</v>
      </c>
      <c r="O49" s="32">
        <f t="shared" si="0"/>
        <v>0.29769861362266425</v>
      </c>
    </row>
    <row r="50" spans="1:15" ht="18" customHeight="1">
      <c r="A50" s="31" t="s">
        <v>55</v>
      </c>
      <c r="B50" s="31">
        <v>5631915</v>
      </c>
      <c r="C50" s="31">
        <v>33196765</v>
      </c>
      <c r="D50" s="31">
        <v>33196765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33196765</v>
      </c>
      <c r="L50" s="31">
        <v>33196765</v>
      </c>
      <c r="M50" s="31">
        <v>0</v>
      </c>
      <c r="N50" s="31">
        <v>0</v>
      </c>
      <c r="O50" s="32">
        <f t="shared" si="0"/>
        <v>1</v>
      </c>
    </row>
    <row r="51" spans="1:15" ht="18" customHeight="1">
      <c r="A51" s="31" t="s">
        <v>56</v>
      </c>
      <c r="B51" s="31">
        <v>72980525</v>
      </c>
      <c r="C51" s="31">
        <v>67380525</v>
      </c>
      <c r="D51" s="31">
        <v>67380525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64865050</v>
      </c>
      <c r="L51" s="31">
        <v>42723370</v>
      </c>
      <c r="M51" s="31">
        <v>2515475</v>
      </c>
      <c r="N51" s="31">
        <v>2515475</v>
      </c>
      <c r="O51" s="32">
        <f t="shared" si="0"/>
        <v>0.9626676254006629</v>
      </c>
    </row>
    <row r="52" spans="1:15" ht="18" customHeight="1">
      <c r="A52" s="31" t="s">
        <v>57</v>
      </c>
      <c r="B52" s="31">
        <v>65895000</v>
      </c>
      <c r="C52" s="31">
        <v>110894999</v>
      </c>
      <c r="D52" s="31">
        <v>110894999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103497671.86</v>
      </c>
      <c r="L52" s="31">
        <v>103262671.86</v>
      </c>
      <c r="M52" s="31">
        <v>7397327.14</v>
      </c>
      <c r="N52" s="31">
        <v>7397327.14</v>
      </c>
      <c r="O52" s="32">
        <f t="shared" si="0"/>
        <v>0.9332943125776123</v>
      </c>
    </row>
    <row r="53" spans="1:15" ht="18" customHeight="1">
      <c r="A53" s="31" t="s">
        <v>58</v>
      </c>
      <c r="B53" s="31">
        <v>3700000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>
        <v>0</v>
      </c>
    </row>
    <row r="54" spans="1:15" ht="18" customHeight="1">
      <c r="A54" s="31" t="s">
        <v>59</v>
      </c>
      <c r="B54" s="31">
        <v>3760000</v>
      </c>
      <c r="C54" s="31">
        <v>1000000</v>
      </c>
      <c r="D54" s="31">
        <v>1000000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600321.91</v>
      </c>
      <c r="L54" s="31">
        <v>557499.95</v>
      </c>
      <c r="M54" s="31">
        <v>399678.09</v>
      </c>
      <c r="N54" s="31">
        <v>399678.09</v>
      </c>
      <c r="O54" s="32">
        <f t="shared" si="0"/>
        <v>0.60032191</v>
      </c>
    </row>
    <row r="55" spans="1:15" ht="18" customHeight="1">
      <c r="A55" s="31" t="s">
        <v>60</v>
      </c>
      <c r="B55" s="31">
        <v>23993681</v>
      </c>
      <c r="C55" s="31">
        <v>24138189</v>
      </c>
      <c r="D55" s="31">
        <v>24138189</v>
      </c>
      <c r="E55" s="31">
        <v>0</v>
      </c>
      <c r="F55" s="31">
        <v>0</v>
      </c>
      <c r="G55" s="31">
        <v>0</v>
      </c>
      <c r="H55" s="31">
        <v>0</v>
      </c>
      <c r="I55" s="31">
        <v>543490.45</v>
      </c>
      <c r="J55" s="31">
        <v>0</v>
      </c>
      <c r="K55" s="31">
        <v>23594698.55</v>
      </c>
      <c r="L55" s="31">
        <v>23563848.55</v>
      </c>
      <c r="M55" s="31">
        <v>0</v>
      </c>
      <c r="N55" s="31">
        <v>0</v>
      </c>
      <c r="O55" s="32">
        <f t="shared" si="0"/>
        <v>0.9774842077009175</v>
      </c>
    </row>
    <row r="56" spans="1:15" ht="18" customHeight="1">
      <c r="A56" s="31" t="s">
        <v>61</v>
      </c>
      <c r="B56" s="31">
        <v>54343735</v>
      </c>
      <c r="C56" s="31">
        <v>28343735</v>
      </c>
      <c r="D56" s="31">
        <v>28343735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22440490.53</v>
      </c>
      <c r="L56" s="31">
        <v>19495646.46</v>
      </c>
      <c r="M56" s="31">
        <v>5903244.47</v>
      </c>
      <c r="N56" s="31">
        <v>5903244.47</v>
      </c>
      <c r="O56" s="32">
        <f t="shared" si="0"/>
        <v>0.7917266559964663</v>
      </c>
    </row>
    <row r="57" spans="1:15" ht="18" customHeight="1">
      <c r="A57" s="31" t="s">
        <v>62</v>
      </c>
      <c r="B57" s="31">
        <v>15752846</v>
      </c>
      <c r="C57" s="31">
        <v>27236846</v>
      </c>
      <c r="D57" s="31">
        <v>27236846</v>
      </c>
      <c r="E57" s="31">
        <v>0</v>
      </c>
      <c r="F57" s="31">
        <v>0</v>
      </c>
      <c r="G57" s="31">
        <v>0</v>
      </c>
      <c r="H57" s="31">
        <v>0</v>
      </c>
      <c r="I57" s="31">
        <v>570000</v>
      </c>
      <c r="J57" s="31">
        <v>0</v>
      </c>
      <c r="K57" s="31">
        <v>24574289.72</v>
      </c>
      <c r="L57" s="31">
        <v>24556750.52</v>
      </c>
      <c r="M57" s="31">
        <v>2092556.28</v>
      </c>
      <c r="N57" s="31">
        <v>2092556.28</v>
      </c>
      <c r="O57" s="32">
        <f t="shared" si="0"/>
        <v>0.902244324471343</v>
      </c>
    </row>
    <row r="58" spans="1:15" ht="18" customHeight="1">
      <c r="A58" s="31" t="s">
        <v>63</v>
      </c>
      <c r="B58" s="31">
        <v>275000000</v>
      </c>
      <c r="C58" s="31">
        <v>270000000</v>
      </c>
      <c r="D58" s="31">
        <v>270000000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247509126.66</v>
      </c>
      <c r="L58" s="31">
        <v>241359180.66</v>
      </c>
      <c r="M58" s="31">
        <v>22490873.34</v>
      </c>
      <c r="N58" s="31">
        <v>22490873.34</v>
      </c>
      <c r="O58" s="32">
        <f t="shared" si="0"/>
        <v>0.9167004691111111</v>
      </c>
    </row>
    <row r="59" spans="1:15" ht="18" customHeight="1">
      <c r="A59" s="31" t="s">
        <v>64</v>
      </c>
      <c r="B59" s="31">
        <v>0</v>
      </c>
      <c r="C59" s="31">
        <v>19266652.52</v>
      </c>
      <c r="D59" s="31">
        <v>19266652.52</v>
      </c>
      <c r="E59" s="31">
        <v>0</v>
      </c>
      <c r="F59" s="31">
        <v>0</v>
      </c>
      <c r="G59" s="31">
        <v>0</v>
      </c>
      <c r="H59" s="31">
        <v>0</v>
      </c>
      <c r="I59" s="31">
        <v>217750</v>
      </c>
      <c r="J59" s="31">
        <v>0</v>
      </c>
      <c r="K59" s="31">
        <v>16432962.25</v>
      </c>
      <c r="L59" s="31">
        <v>11212962.25</v>
      </c>
      <c r="M59" s="31">
        <v>2615940.27</v>
      </c>
      <c r="N59" s="31">
        <v>2615940.27</v>
      </c>
      <c r="O59" s="32">
        <f t="shared" si="0"/>
        <v>0.852922542353507</v>
      </c>
    </row>
    <row r="60" spans="1:15" ht="18" customHeight="1">
      <c r="A60" s="31" t="s">
        <v>65</v>
      </c>
      <c r="B60" s="31">
        <v>2000000</v>
      </c>
      <c r="C60" s="31">
        <v>9600000</v>
      </c>
      <c r="D60" s="31">
        <v>9600000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62250</v>
      </c>
      <c r="K60" s="31">
        <v>5771148.5</v>
      </c>
      <c r="L60" s="31">
        <v>4816938.5</v>
      </c>
      <c r="M60" s="31">
        <v>3766601.5</v>
      </c>
      <c r="N60" s="31">
        <v>3766601.5</v>
      </c>
      <c r="O60" s="32">
        <f t="shared" si="0"/>
        <v>0.6011613020833333</v>
      </c>
    </row>
    <row r="61" spans="1:15" ht="18" customHeight="1">
      <c r="A61" s="31" t="s">
        <v>66</v>
      </c>
      <c r="B61" s="31">
        <v>7353248</v>
      </c>
      <c r="C61" s="31">
        <v>29317327</v>
      </c>
      <c r="D61" s="31">
        <v>29317327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27498165.69</v>
      </c>
      <c r="L61" s="31">
        <v>9504010.69</v>
      </c>
      <c r="M61" s="31">
        <v>1819161.31</v>
      </c>
      <c r="N61" s="31">
        <v>1819161.31</v>
      </c>
      <c r="O61" s="32">
        <f t="shared" si="0"/>
        <v>0.937949277913365</v>
      </c>
    </row>
    <row r="62" spans="1:15" ht="18" customHeight="1">
      <c r="A62" s="31" t="s">
        <v>68</v>
      </c>
      <c r="B62" s="31">
        <v>9491819</v>
      </c>
      <c r="C62" s="31">
        <v>16491819</v>
      </c>
      <c r="D62" s="31">
        <v>16491819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16337758.92</v>
      </c>
      <c r="L62" s="31">
        <v>12950147.92</v>
      </c>
      <c r="M62" s="31">
        <v>154060.08</v>
      </c>
      <c r="N62" s="31">
        <v>154060.08</v>
      </c>
      <c r="O62" s="32">
        <f t="shared" si="0"/>
        <v>0.9906583937163026</v>
      </c>
    </row>
    <row r="63" spans="1:15" ht="18" customHeight="1">
      <c r="A63" s="31" t="s">
        <v>69</v>
      </c>
      <c r="B63" s="31">
        <v>9584000</v>
      </c>
      <c r="C63" s="31">
        <v>1584000</v>
      </c>
      <c r="D63" s="31">
        <v>1584000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1466681.5</v>
      </c>
      <c r="L63" s="31">
        <v>1340851.5</v>
      </c>
      <c r="M63" s="31">
        <v>117318.5</v>
      </c>
      <c r="N63" s="31">
        <v>117318.5</v>
      </c>
      <c r="O63" s="32">
        <f t="shared" si="0"/>
        <v>0.9259352904040404</v>
      </c>
    </row>
    <row r="64" spans="1:15" ht="18" customHeight="1">
      <c r="A64" s="31" t="s">
        <v>70</v>
      </c>
      <c r="B64" s="31">
        <v>5920000</v>
      </c>
      <c r="C64" s="31">
        <v>6920000</v>
      </c>
      <c r="D64" s="31">
        <v>6920000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5815761</v>
      </c>
      <c r="L64" s="31">
        <v>5135761</v>
      </c>
      <c r="M64" s="31">
        <v>1104239</v>
      </c>
      <c r="N64" s="31">
        <v>1104239</v>
      </c>
      <c r="O64" s="32">
        <f t="shared" si="0"/>
        <v>0.8404278901734104</v>
      </c>
    </row>
    <row r="65" spans="1:15" ht="18" customHeight="1">
      <c r="A65" s="31" t="s">
        <v>71</v>
      </c>
      <c r="B65" s="31">
        <v>26191666</v>
      </c>
      <c r="C65" s="31">
        <v>10587796</v>
      </c>
      <c r="D65" s="31">
        <v>10587796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8112133.9</v>
      </c>
      <c r="L65" s="31">
        <v>5846203.9</v>
      </c>
      <c r="M65" s="31">
        <v>2475662.1</v>
      </c>
      <c r="N65" s="31">
        <v>2475662.1</v>
      </c>
      <c r="O65" s="32">
        <f t="shared" si="0"/>
        <v>0.7661777673087015</v>
      </c>
    </row>
    <row r="66" spans="1:15" ht="18" customHeight="1">
      <c r="A66" s="31" t="s">
        <v>72</v>
      </c>
      <c r="B66" s="31">
        <v>3916484</v>
      </c>
      <c r="C66" s="31">
        <v>1000000</v>
      </c>
      <c r="D66" s="31">
        <v>1000000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547832</v>
      </c>
      <c r="L66" s="31">
        <v>374916</v>
      </c>
      <c r="M66" s="31">
        <v>452168</v>
      </c>
      <c r="N66" s="31">
        <v>452168</v>
      </c>
      <c r="O66" s="32">
        <f t="shared" si="0"/>
        <v>0.547832</v>
      </c>
    </row>
    <row r="67" spans="1:15" ht="18" customHeight="1">
      <c r="A67" s="31" t="s">
        <v>73</v>
      </c>
      <c r="B67" s="31">
        <v>4000000</v>
      </c>
      <c r="C67" s="31">
        <v>50000</v>
      </c>
      <c r="D67" s="31">
        <v>50000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3000</v>
      </c>
      <c r="L67" s="31">
        <v>3000</v>
      </c>
      <c r="M67" s="31">
        <v>47000</v>
      </c>
      <c r="N67" s="31">
        <v>47000</v>
      </c>
      <c r="O67" s="32">
        <f t="shared" si="0"/>
        <v>0.06</v>
      </c>
    </row>
    <row r="68" spans="1:15" ht="18" customHeight="1">
      <c r="A68" s="31" t="s">
        <v>74</v>
      </c>
      <c r="B68" s="31">
        <v>4800000</v>
      </c>
      <c r="C68" s="31">
        <v>7000000</v>
      </c>
      <c r="D68" s="31">
        <v>7000000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4850389.92</v>
      </c>
      <c r="L68" s="31">
        <v>2057227.92</v>
      </c>
      <c r="M68" s="31">
        <v>2149610.08</v>
      </c>
      <c r="N68" s="31">
        <v>2149610.08</v>
      </c>
      <c r="O68" s="32">
        <f t="shared" si="0"/>
        <v>0.6929128457142857</v>
      </c>
    </row>
    <row r="69" spans="1:15" ht="18" customHeight="1">
      <c r="A69" s="31" t="s">
        <v>75</v>
      </c>
      <c r="B69" s="31">
        <v>32000000</v>
      </c>
      <c r="C69" s="31">
        <v>8605224</v>
      </c>
      <c r="D69" s="31">
        <v>8605224</v>
      </c>
      <c r="E69" s="31">
        <v>0</v>
      </c>
      <c r="F69" s="31">
        <v>0</v>
      </c>
      <c r="G69" s="31">
        <v>0</v>
      </c>
      <c r="H69" s="31">
        <v>0</v>
      </c>
      <c r="I69" s="31">
        <v>1500000</v>
      </c>
      <c r="J69" s="31">
        <v>0</v>
      </c>
      <c r="K69" s="31">
        <v>3571349</v>
      </c>
      <c r="L69" s="31">
        <v>3571349</v>
      </c>
      <c r="M69" s="31">
        <v>3533875</v>
      </c>
      <c r="N69" s="31">
        <v>3533875</v>
      </c>
      <c r="O69" s="32">
        <f t="shared" si="0"/>
        <v>0.4150210383831961</v>
      </c>
    </row>
    <row r="70" spans="1:15" s="15" customFormat="1" ht="18" customHeight="1">
      <c r="A70" s="28" t="s">
        <v>76</v>
      </c>
      <c r="B70" s="28">
        <v>106349443</v>
      </c>
      <c r="C70" s="28">
        <v>87708371.79</v>
      </c>
      <c r="D70" s="28">
        <v>87708371.79</v>
      </c>
      <c r="E70" s="28">
        <v>0</v>
      </c>
      <c r="F70" s="28">
        <v>0</v>
      </c>
      <c r="G70" s="28">
        <v>0</v>
      </c>
      <c r="H70" s="28">
        <v>0</v>
      </c>
      <c r="I70" s="28">
        <v>4454798.02</v>
      </c>
      <c r="J70" s="28">
        <v>0</v>
      </c>
      <c r="K70" s="28">
        <v>78653799.94</v>
      </c>
      <c r="L70" s="28">
        <v>64186361.75</v>
      </c>
      <c r="M70" s="28">
        <v>4599773.83</v>
      </c>
      <c r="N70" s="28">
        <v>4599773.83</v>
      </c>
      <c r="O70" s="29">
        <f t="shared" si="0"/>
        <v>0.8967650217965584</v>
      </c>
    </row>
    <row r="71" spans="1:15" ht="18" customHeight="1">
      <c r="A71" s="31" t="s">
        <v>77</v>
      </c>
      <c r="B71" s="31">
        <v>32128000</v>
      </c>
      <c r="C71" s="31">
        <v>31228118</v>
      </c>
      <c r="D71" s="31">
        <v>31228118</v>
      </c>
      <c r="E71" s="31">
        <v>0</v>
      </c>
      <c r="F71" s="31">
        <v>0</v>
      </c>
      <c r="G71" s="31">
        <v>0</v>
      </c>
      <c r="H71" s="31">
        <v>0</v>
      </c>
      <c r="I71" s="31">
        <v>1560000</v>
      </c>
      <c r="J71" s="31">
        <v>0</v>
      </c>
      <c r="K71" s="31">
        <v>28191842</v>
      </c>
      <c r="L71" s="31">
        <v>27332747</v>
      </c>
      <c r="M71" s="31">
        <v>1476276</v>
      </c>
      <c r="N71" s="31">
        <v>1476276</v>
      </c>
      <c r="O71" s="32">
        <f t="shared" si="0"/>
        <v>0.9027710859809099</v>
      </c>
    </row>
    <row r="72" spans="1:15" ht="18" customHeight="1">
      <c r="A72" s="31" t="s">
        <v>78</v>
      </c>
      <c r="B72" s="31">
        <v>3000000</v>
      </c>
      <c r="C72" s="31">
        <v>5100000</v>
      </c>
      <c r="D72" s="31">
        <v>5100000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4972447.35</v>
      </c>
      <c r="L72" s="31">
        <v>3234397.35</v>
      </c>
      <c r="M72" s="31">
        <v>127552.65</v>
      </c>
      <c r="N72" s="31">
        <v>127552.65</v>
      </c>
      <c r="O72" s="32">
        <f t="shared" si="0"/>
        <v>0.9749896764705882</v>
      </c>
    </row>
    <row r="73" spans="1:15" ht="18" customHeight="1">
      <c r="A73" s="31" t="s">
        <v>79</v>
      </c>
      <c r="B73" s="31">
        <v>12620000</v>
      </c>
      <c r="C73" s="31">
        <v>15186280</v>
      </c>
      <c r="D73" s="31">
        <v>15186280</v>
      </c>
      <c r="E73" s="31">
        <v>0</v>
      </c>
      <c r="F73" s="31">
        <v>0</v>
      </c>
      <c r="G73" s="31">
        <v>0</v>
      </c>
      <c r="H73" s="31">
        <v>0</v>
      </c>
      <c r="I73" s="31">
        <v>1216298.02</v>
      </c>
      <c r="J73" s="31">
        <v>0</v>
      </c>
      <c r="K73" s="31">
        <v>13752301.39</v>
      </c>
      <c r="L73" s="31">
        <v>13752301.39</v>
      </c>
      <c r="M73" s="31">
        <v>217680.59</v>
      </c>
      <c r="N73" s="31">
        <v>217680.59</v>
      </c>
      <c r="O73" s="32">
        <f t="shared" si="0"/>
        <v>0.9055740701475279</v>
      </c>
    </row>
    <row r="74" spans="1:15" ht="18" customHeight="1">
      <c r="A74" s="31" t="s">
        <v>80</v>
      </c>
      <c r="B74" s="31">
        <v>196012</v>
      </c>
      <c r="C74" s="31">
        <v>196012</v>
      </c>
      <c r="D74" s="31">
        <v>196012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62493.36</v>
      </c>
      <c r="L74" s="31">
        <v>62493.36</v>
      </c>
      <c r="M74" s="31">
        <v>133518.64</v>
      </c>
      <c r="N74" s="31">
        <v>133518.64</v>
      </c>
      <c r="O74" s="32">
        <f t="shared" si="0"/>
        <v>0.31882415362324756</v>
      </c>
    </row>
    <row r="75" spans="1:15" ht="18" customHeight="1">
      <c r="A75" s="31" t="s">
        <v>81</v>
      </c>
      <c r="B75" s="31">
        <v>0</v>
      </c>
      <c r="C75" s="31">
        <v>1000000</v>
      </c>
      <c r="D75" s="31">
        <v>1000000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870144</v>
      </c>
      <c r="L75" s="31">
        <v>731464</v>
      </c>
      <c r="M75" s="31">
        <v>129856</v>
      </c>
      <c r="N75" s="31">
        <v>129856</v>
      </c>
      <c r="O75" s="32">
        <f t="shared" si="0"/>
        <v>0.870144</v>
      </c>
    </row>
    <row r="76" spans="1:15" ht="18" customHeight="1">
      <c r="A76" s="31" t="s">
        <v>220</v>
      </c>
      <c r="B76" s="31">
        <v>0</v>
      </c>
      <c r="C76" s="31">
        <v>10000000</v>
      </c>
      <c r="D76" s="31">
        <v>10000000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9904840.03</v>
      </c>
      <c r="L76" s="31">
        <v>0</v>
      </c>
      <c r="M76" s="31">
        <v>95159.97</v>
      </c>
      <c r="N76" s="31">
        <v>95159.97</v>
      </c>
      <c r="O76" s="32">
        <f t="shared" si="0"/>
        <v>0.990484003</v>
      </c>
    </row>
    <row r="77" spans="1:15" ht="18" customHeight="1">
      <c r="A77" s="31" t="s">
        <v>83</v>
      </c>
      <c r="B77" s="31">
        <v>9750000</v>
      </c>
      <c r="C77" s="31">
        <v>400000</v>
      </c>
      <c r="D77" s="31">
        <v>400000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392476</v>
      </c>
      <c r="L77" s="31">
        <v>392476</v>
      </c>
      <c r="M77" s="31">
        <v>7524</v>
      </c>
      <c r="N77" s="31">
        <v>7524</v>
      </c>
      <c r="O77" s="32">
        <f t="shared" si="0"/>
        <v>0.98119</v>
      </c>
    </row>
    <row r="78" spans="1:15" ht="18" customHeight="1">
      <c r="A78" s="31" t="s">
        <v>84</v>
      </c>
      <c r="B78" s="31">
        <v>0</v>
      </c>
      <c r="C78" s="31">
        <v>25000</v>
      </c>
      <c r="D78" s="31">
        <v>25000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6818</v>
      </c>
      <c r="L78" s="31">
        <v>6818</v>
      </c>
      <c r="M78" s="31">
        <v>18182</v>
      </c>
      <c r="N78" s="31">
        <v>18182</v>
      </c>
      <c r="O78" s="32">
        <f aca="true" t="shared" si="1" ref="O78:O131">+K78/C78</f>
        <v>0.27272</v>
      </c>
    </row>
    <row r="79" spans="1:15" ht="18" customHeight="1">
      <c r="A79" s="31" t="s">
        <v>85</v>
      </c>
      <c r="B79" s="31">
        <v>5536000</v>
      </c>
      <c r="C79" s="31">
        <v>2935882</v>
      </c>
      <c r="D79" s="31">
        <v>2935882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2357402.91</v>
      </c>
      <c r="L79" s="31">
        <v>1957032.16</v>
      </c>
      <c r="M79" s="31">
        <v>578479.09</v>
      </c>
      <c r="N79" s="31">
        <v>578479.09</v>
      </c>
      <c r="O79" s="32">
        <f t="shared" si="1"/>
        <v>0.8029624181080848</v>
      </c>
    </row>
    <row r="80" spans="1:15" ht="18" customHeight="1">
      <c r="A80" s="31" t="s">
        <v>86</v>
      </c>
      <c r="B80" s="31">
        <v>0</v>
      </c>
      <c r="C80" s="31">
        <v>500000</v>
      </c>
      <c r="D80" s="31">
        <v>500000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500000</v>
      </c>
      <c r="N80" s="31">
        <v>500000</v>
      </c>
      <c r="O80" s="32">
        <f t="shared" si="1"/>
        <v>0</v>
      </c>
    </row>
    <row r="81" spans="1:15" ht="18" customHeight="1">
      <c r="A81" s="31" t="s">
        <v>87</v>
      </c>
      <c r="B81" s="31">
        <v>2020000</v>
      </c>
      <c r="C81" s="31">
        <v>500000</v>
      </c>
      <c r="D81" s="31">
        <v>500000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4504</v>
      </c>
      <c r="L81" s="31">
        <v>4504</v>
      </c>
      <c r="M81" s="31">
        <v>495496</v>
      </c>
      <c r="N81" s="31">
        <v>495496</v>
      </c>
      <c r="O81" s="32">
        <f t="shared" si="1"/>
        <v>0.009008</v>
      </c>
    </row>
    <row r="82" spans="1:15" ht="18" customHeight="1">
      <c r="A82" s="31" t="s">
        <v>89</v>
      </c>
      <c r="B82" s="31">
        <v>0</v>
      </c>
      <c r="C82" s="31">
        <v>200000</v>
      </c>
      <c r="D82" s="31">
        <v>200000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193200</v>
      </c>
      <c r="L82" s="31">
        <v>193200</v>
      </c>
      <c r="M82" s="31">
        <v>6800</v>
      </c>
      <c r="N82" s="31">
        <v>6800</v>
      </c>
      <c r="O82" s="32">
        <f t="shared" si="1"/>
        <v>0.966</v>
      </c>
    </row>
    <row r="83" spans="1:15" ht="18" customHeight="1">
      <c r="A83" s="31" t="s">
        <v>90</v>
      </c>
      <c r="B83" s="31">
        <v>0</v>
      </c>
      <c r="C83" s="31">
        <v>6750546.79</v>
      </c>
      <c r="D83" s="31">
        <v>6750546.79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6617126.92</v>
      </c>
      <c r="L83" s="31">
        <v>5908184.72</v>
      </c>
      <c r="M83" s="31">
        <v>133419.87</v>
      </c>
      <c r="N83" s="31">
        <v>133419.87</v>
      </c>
      <c r="O83" s="32">
        <f t="shared" si="1"/>
        <v>0.980235694359212</v>
      </c>
    </row>
    <row r="84" spans="1:15" ht="18" customHeight="1">
      <c r="A84" s="31" t="s">
        <v>91</v>
      </c>
      <c r="B84" s="31">
        <v>9977514</v>
      </c>
      <c r="C84" s="31">
        <v>3790172</v>
      </c>
      <c r="D84" s="31">
        <v>3790172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3777436.08</v>
      </c>
      <c r="L84" s="31">
        <v>3737887.08</v>
      </c>
      <c r="M84" s="31">
        <v>12735.92</v>
      </c>
      <c r="N84" s="31">
        <v>12735.92</v>
      </c>
      <c r="O84" s="32">
        <f t="shared" si="1"/>
        <v>0.9966397514413594</v>
      </c>
    </row>
    <row r="85" spans="1:15" ht="18" customHeight="1">
      <c r="A85" s="31" t="s">
        <v>92</v>
      </c>
      <c r="B85" s="31">
        <v>0</v>
      </c>
      <c r="C85" s="31">
        <v>500000</v>
      </c>
      <c r="D85" s="31">
        <v>500000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252399.99</v>
      </c>
      <c r="L85" s="31">
        <v>252399.99</v>
      </c>
      <c r="M85" s="31">
        <v>247600.01</v>
      </c>
      <c r="N85" s="31">
        <v>247600.01</v>
      </c>
      <c r="O85" s="32">
        <f t="shared" si="1"/>
        <v>0.5047999799999999</v>
      </c>
    </row>
    <row r="86" spans="1:15" ht="18" customHeight="1">
      <c r="A86" s="31" t="s">
        <v>93</v>
      </c>
      <c r="B86" s="31">
        <v>10625468</v>
      </c>
      <c r="C86" s="31">
        <v>5351188</v>
      </c>
      <c r="D86" s="31">
        <v>5351188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5127596.54</v>
      </c>
      <c r="L86" s="31">
        <v>5127596.54</v>
      </c>
      <c r="M86" s="31">
        <v>223591.46</v>
      </c>
      <c r="N86" s="31">
        <v>223591.46</v>
      </c>
      <c r="O86" s="32">
        <f t="shared" si="1"/>
        <v>0.9582164820223098</v>
      </c>
    </row>
    <row r="87" spans="1:15" ht="18" customHeight="1">
      <c r="A87" s="31" t="s">
        <v>94</v>
      </c>
      <c r="B87" s="31">
        <v>8324233</v>
      </c>
      <c r="C87" s="31">
        <v>3000000</v>
      </c>
      <c r="D87" s="31">
        <v>3000000</v>
      </c>
      <c r="E87" s="31">
        <v>0</v>
      </c>
      <c r="F87" s="31">
        <v>0</v>
      </c>
      <c r="G87" s="31">
        <v>0</v>
      </c>
      <c r="H87" s="31">
        <v>0</v>
      </c>
      <c r="I87" s="31">
        <v>1678500</v>
      </c>
      <c r="J87" s="31">
        <v>0</v>
      </c>
      <c r="K87" s="31">
        <v>1240858.24</v>
      </c>
      <c r="L87" s="31">
        <v>1162218.24</v>
      </c>
      <c r="M87" s="31">
        <v>80641.76</v>
      </c>
      <c r="N87" s="31">
        <v>80641.76</v>
      </c>
      <c r="O87" s="32">
        <f t="shared" si="1"/>
        <v>0.41361941333333335</v>
      </c>
    </row>
    <row r="88" spans="1:15" ht="18" customHeight="1">
      <c r="A88" s="31" t="s">
        <v>95</v>
      </c>
      <c r="B88" s="31">
        <v>200000</v>
      </c>
      <c r="C88" s="31">
        <v>250000</v>
      </c>
      <c r="D88" s="31">
        <v>250000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244873.92</v>
      </c>
      <c r="L88" s="31">
        <v>244873.92</v>
      </c>
      <c r="M88" s="31">
        <v>5126.08</v>
      </c>
      <c r="N88" s="31">
        <v>5126.08</v>
      </c>
      <c r="O88" s="32">
        <f t="shared" si="1"/>
        <v>0.9794956800000001</v>
      </c>
    </row>
    <row r="89" spans="1:15" ht="18" customHeight="1">
      <c r="A89" s="31" t="s">
        <v>96</v>
      </c>
      <c r="B89" s="31">
        <v>6892857</v>
      </c>
      <c r="C89" s="31">
        <v>295173</v>
      </c>
      <c r="D89" s="31">
        <v>295173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270140</v>
      </c>
      <c r="L89" s="31">
        <v>0</v>
      </c>
      <c r="M89" s="31">
        <v>25033</v>
      </c>
      <c r="N89" s="31">
        <v>25033</v>
      </c>
      <c r="O89" s="32">
        <f t="shared" si="1"/>
        <v>0.9151921076792254</v>
      </c>
    </row>
    <row r="90" spans="1:15" ht="18" customHeight="1">
      <c r="A90" s="31" t="s">
        <v>97</v>
      </c>
      <c r="B90" s="31">
        <v>5079359</v>
      </c>
      <c r="C90" s="31">
        <v>500000</v>
      </c>
      <c r="D90" s="31">
        <v>500000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414899.21</v>
      </c>
      <c r="L90" s="31">
        <v>85768</v>
      </c>
      <c r="M90" s="31">
        <v>85100.79</v>
      </c>
      <c r="N90" s="31">
        <v>85100.79</v>
      </c>
      <c r="O90" s="32">
        <f t="shared" si="1"/>
        <v>0.82979842</v>
      </c>
    </row>
    <row r="91" spans="1:15" s="15" customFormat="1" ht="18" customHeight="1">
      <c r="A91" s="28" t="s">
        <v>99</v>
      </c>
      <c r="B91" s="28">
        <v>0</v>
      </c>
      <c r="C91" s="28">
        <v>22105000</v>
      </c>
      <c r="D91" s="28">
        <v>22105000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22105000</v>
      </c>
      <c r="L91" s="28">
        <v>22105000</v>
      </c>
      <c r="M91" s="28">
        <v>0</v>
      </c>
      <c r="N91" s="28">
        <v>0</v>
      </c>
      <c r="O91" s="29">
        <f t="shared" si="1"/>
        <v>1</v>
      </c>
    </row>
    <row r="92" spans="1:15" ht="18" customHeight="1">
      <c r="A92" s="31" t="s">
        <v>221</v>
      </c>
      <c r="B92" s="31">
        <v>0</v>
      </c>
      <c r="C92" s="31">
        <v>22105000</v>
      </c>
      <c r="D92" s="31">
        <v>22105000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22105000</v>
      </c>
      <c r="L92" s="31">
        <v>22105000</v>
      </c>
      <c r="M92" s="31">
        <v>0</v>
      </c>
      <c r="N92" s="31">
        <v>0</v>
      </c>
      <c r="O92" s="32">
        <f t="shared" si="1"/>
        <v>1</v>
      </c>
    </row>
    <row r="93" spans="1:15" s="15" customFormat="1" ht="18" customHeight="1">
      <c r="A93" s="28" t="s">
        <v>101</v>
      </c>
      <c r="B93" s="28">
        <v>0</v>
      </c>
      <c r="C93" s="28">
        <v>45946558.8</v>
      </c>
      <c r="D93" s="28">
        <v>45946558.8</v>
      </c>
      <c r="E93" s="28">
        <v>0</v>
      </c>
      <c r="F93" s="28">
        <v>0</v>
      </c>
      <c r="G93" s="28">
        <v>0</v>
      </c>
      <c r="H93" s="28">
        <v>1645000</v>
      </c>
      <c r="I93" s="28">
        <v>5391055.38</v>
      </c>
      <c r="J93" s="28">
        <v>0</v>
      </c>
      <c r="K93" s="28">
        <v>34827025.7</v>
      </c>
      <c r="L93" s="28">
        <v>11678345</v>
      </c>
      <c r="M93" s="28">
        <v>4083477.72</v>
      </c>
      <c r="N93" s="28">
        <v>4083477.72</v>
      </c>
      <c r="O93" s="29">
        <f t="shared" si="1"/>
        <v>0.7579898606030101</v>
      </c>
    </row>
    <row r="94" spans="1:15" ht="18" customHeight="1">
      <c r="A94" s="31" t="s">
        <v>222</v>
      </c>
      <c r="B94" s="31">
        <v>0</v>
      </c>
      <c r="C94" s="31">
        <v>1000000</v>
      </c>
      <c r="D94" s="31">
        <v>1000000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881120</v>
      </c>
      <c r="L94" s="31">
        <v>0</v>
      </c>
      <c r="M94" s="31">
        <v>118880</v>
      </c>
      <c r="N94" s="31">
        <v>118880</v>
      </c>
      <c r="O94" s="32">
        <f t="shared" si="1"/>
        <v>0.88112</v>
      </c>
    </row>
    <row r="95" spans="1:15" ht="18" customHeight="1">
      <c r="A95" s="31" t="s">
        <v>103</v>
      </c>
      <c r="B95" s="31">
        <v>0</v>
      </c>
      <c r="C95" s="31">
        <v>6000000</v>
      </c>
      <c r="D95" s="31">
        <v>6000000</v>
      </c>
      <c r="E95" s="31">
        <v>0</v>
      </c>
      <c r="F95" s="31">
        <v>0</v>
      </c>
      <c r="G95" s="31">
        <v>0</v>
      </c>
      <c r="H95" s="31">
        <v>0</v>
      </c>
      <c r="I95" s="31">
        <v>1183055.38</v>
      </c>
      <c r="J95" s="31">
        <v>0</v>
      </c>
      <c r="K95" s="31">
        <v>2717388</v>
      </c>
      <c r="L95" s="31">
        <v>0</v>
      </c>
      <c r="M95" s="31">
        <v>2099556.62</v>
      </c>
      <c r="N95" s="31">
        <v>2099556.62</v>
      </c>
      <c r="O95" s="32">
        <f t="shared" si="1"/>
        <v>0.452898</v>
      </c>
    </row>
    <row r="96" spans="1:15" ht="18" customHeight="1">
      <c r="A96" s="31" t="s">
        <v>104</v>
      </c>
      <c r="B96" s="31">
        <v>0</v>
      </c>
      <c r="C96" s="31">
        <v>20500000</v>
      </c>
      <c r="D96" s="31">
        <v>20500000</v>
      </c>
      <c r="E96" s="31">
        <v>0</v>
      </c>
      <c r="F96" s="31">
        <v>0</v>
      </c>
      <c r="G96" s="31">
        <v>0</v>
      </c>
      <c r="H96" s="31">
        <v>1645000</v>
      </c>
      <c r="I96" s="31">
        <v>4080000</v>
      </c>
      <c r="J96" s="31">
        <v>0</v>
      </c>
      <c r="K96" s="31">
        <v>14495545.6</v>
      </c>
      <c r="L96" s="31">
        <v>2078637.6</v>
      </c>
      <c r="M96" s="31">
        <v>279454.4</v>
      </c>
      <c r="N96" s="31">
        <v>279454.4</v>
      </c>
      <c r="O96" s="32">
        <f t="shared" si="1"/>
        <v>0.7070997853658536</v>
      </c>
    </row>
    <row r="97" spans="1:15" ht="18" customHeight="1">
      <c r="A97" s="31" t="s">
        <v>105</v>
      </c>
      <c r="B97" s="31">
        <v>0</v>
      </c>
      <c r="C97" s="31">
        <v>5243999.4</v>
      </c>
      <c r="D97" s="31">
        <v>5243999.4</v>
      </c>
      <c r="E97" s="31">
        <v>0</v>
      </c>
      <c r="F97" s="31">
        <v>0</v>
      </c>
      <c r="G97" s="31">
        <v>0</v>
      </c>
      <c r="H97" s="31">
        <v>0</v>
      </c>
      <c r="I97" s="31">
        <v>128000</v>
      </c>
      <c r="J97" s="31">
        <v>0</v>
      </c>
      <c r="K97" s="31">
        <v>4870359.7</v>
      </c>
      <c r="L97" s="31">
        <v>1784595</v>
      </c>
      <c r="M97" s="31">
        <v>245639.7</v>
      </c>
      <c r="N97" s="31">
        <v>245639.7</v>
      </c>
      <c r="O97" s="32">
        <f t="shared" si="1"/>
        <v>0.9287490955853275</v>
      </c>
    </row>
    <row r="98" spans="1:15" ht="18" customHeight="1">
      <c r="A98" s="31" t="s">
        <v>106</v>
      </c>
      <c r="B98" s="31">
        <v>0</v>
      </c>
      <c r="C98" s="31">
        <v>298333</v>
      </c>
      <c r="D98" s="31">
        <v>298333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162000</v>
      </c>
      <c r="L98" s="31">
        <v>162000</v>
      </c>
      <c r="M98" s="31">
        <v>136333</v>
      </c>
      <c r="N98" s="31">
        <v>136333</v>
      </c>
      <c r="O98" s="32">
        <f t="shared" si="1"/>
        <v>0.5430173664998509</v>
      </c>
    </row>
    <row r="99" spans="1:15" ht="18" customHeight="1">
      <c r="A99" s="31" t="s">
        <v>223</v>
      </c>
      <c r="B99" s="31">
        <v>0</v>
      </c>
      <c r="C99" s="31">
        <v>5251114</v>
      </c>
      <c r="D99" s="31">
        <v>5251114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4047500</v>
      </c>
      <c r="L99" s="31">
        <v>0</v>
      </c>
      <c r="M99" s="31">
        <v>1203614</v>
      </c>
      <c r="N99" s="31">
        <v>1203614</v>
      </c>
      <c r="O99" s="32">
        <f t="shared" si="1"/>
        <v>0.7707888269041578</v>
      </c>
    </row>
    <row r="100" spans="1:15" ht="18" customHeight="1">
      <c r="A100" s="31" t="s">
        <v>108</v>
      </c>
      <c r="B100" s="31">
        <v>0</v>
      </c>
      <c r="C100" s="31">
        <v>7653112.4</v>
      </c>
      <c r="D100" s="31">
        <v>7653112.4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7653112.4</v>
      </c>
      <c r="L100" s="31">
        <v>7653112.4</v>
      </c>
      <c r="M100" s="31">
        <v>0</v>
      </c>
      <c r="N100" s="31">
        <v>0</v>
      </c>
      <c r="O100" s="32">
        <f t="shared" si="1"/>
        <v>1</v>
      </c>
    </row>
    <row r="101" spans="1:15" s="15" customFormat="1" ht="18" customHeight="1">
      <c r="A101" s="28" t="s">
        <v>110</v>
      </c>
      <c r="B101" s="28">
        <v>13073116682</v>
      </c>
      <c r="C101" s="28">
        <v>19441192192</v>
      </c>
      <c r="D101" s="28">
        <v>19440192192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19379115711.88</v>
      </c>
      <c r="L101" s="28">
        <v>13165271843.83</v>
      </c>
      <c r="M101" s="28">
        <v>62076480.12</v>
      </c>
      <c r="N101" s="28">
        <v>61076480.12</v>
      </c>
      <c r="O101" s="29">
        <f t="shared" si="1"/>
        <v>0.9968069612446122</v>
      </c>
    </row>
    <row r="102" spans="1:15" s="16" customFormat="1" ht="18" customHeight="1">
      <c r="A102" s="34" t="s">
        <v>113</v>
      </c>
      <c r="B102" s="34">
        <v>7466059528</v>
      </c>
      <c r="C102" s="34">
        <v>7672873965</v>
      </c>
      <c r="D102" s="34">
        <v>7672873965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7672873961.69</v>
      </c>
      <c r="L102" s="34">
        <v>7672873961.69</v>
      </c>
      <c r="M102" s="34">
        <v>3.31</v>
      </c>
      <c r="N102" s="34">
        <v>3.31</v>
      </c>
      <c r="O102" s="35">
        <f t="shared" si="1"/>
        <v>0.9999999995686101</v>
      </c>
    </row>
    <row r="103" spans="1:15" ht="18" customHeight="1">
      <c r="A103" s="31" t="s">
        <v>115</v>
      </c>
      <c r="B103" s="31">
        <v>1200000000</v>
      </c>
      <c r="C103" s="31">
        <v>1118318437</v>
      </c>
      <c r="D103" s="31">
        <v>1118318437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1118318433.69</v>
      </c>
      <c r="L103" s="31">
        <v>1118318433.69</v>
      </c>
      <c r="M103" s="31">
        <v>3.31</v>
      </c>
      <c r="N103" s="31">
        <v>3.31</v>
      </c>
      <c r="O103" s="32">
        <f t="shared" si="1"/>
        <v>0.999999997040199</v>
      </c>
    </row>
    <row r="104" spans="1:15" ht="18" customHeight="1">
      <c r="A104" s="31" t="s">
        <v>116</v>
      </c>
      <c r="B104" s="31">
        <v>6164555528</v>
      </c>
      <c r="C104" s="31">
        <v>6464555528</v>
      </c>
      <c r="D104" s="31">
        <v>6464555528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6464555528</v>
      </c>
      <c r="L104" s="31">
        <v>6464555528</v>
      </c>
      <c r="M104" s="31">
        <v>0</v>
      </c>
      <c r="N104" s="31">
        <v>0</v>
      </c>
      <c r="O104" s="32">
        <f t="shared" si="1"/>
        <v>1</v>
      </c>
    </row>
    <row r="105" spans="1:15" ht="18" customHeight="1">
      <c r="A105" s="31" t="s">
        <v>117</v>
      </c>
      <c r="B105" s="31">
        <v>66560000</v>
      </c>
      <c r="C105" s="31">
        <v>60000000</v>
      </c>
      <c r="D105" s="31">
        <v>60000000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60000000</v>
      </c>
      <c r="L105" s="31">
        <v>60000000</v>
      </c>
      <c r="M105" s="31">
        <v>0</v>
      </c>
      <c r="N105" s="31">
        <v>0</v>
      </c>
      <c r="O105" s="32">
        <f t="shared" si="1"/>
        <v>1</v>
      </c>
    </row>
    <row r="106" spans="1:15" ht="18" customHeight="1">
      <c r="A106" s="31" t="s">
        <v>118</v>
      </c>
      <c r="B106" s="31">
        <v>34944000</v>
      </c>
      <c r="C106" s="31">
        <v>30000000</v>
      </c>
      <c r="D106" s="31">
        <v>30000000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30000000</v>
      </c>
      <c r="L106" s="31">
        <v>30000000</v>
      </c>
      <c r="M106" s="31">
        <v>0</v>
      </c>
      <c r="N106" s="31">
        <v>0</v>
      </c>
      <c r="O106" s="32">
        <f t="shared" si="1"/>
        <v>1</v>
      </c>
    </row>
    <row r="107" spans="1:15" s="16" customFormat="1" ht="18" customHeight="1">
      <c r="A107" s="34" t="s">
        <v>119</v>
      </c>
      <c r="B107" s="34">
        <v>5226192078</v>
      </c>
      <c r="C107" s="34">
        <v>11340682939</v>
      </c>
      <c r="D107" s="34">
        <v>11340682939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11338903877.58</v>
      </c>
      <c r="L107" s="34">
        <v>5223288823.55</v>
      </c>
      <c r="M107" s="34">
        <v>1779061.42</v>
      </c>
      <c r="N107" s="34">
        <v>1779061.42</v>
      </c>
      <c r="O107" s="35">
        <f t="shared" si="1"/>
        <v>0.9998431257244763</v>
      </c>
    </row>
    <row r="108" spans="1:15" ht="18" customHeight="1">
      <c r="A108" s="31" t="s">
        <v>120</v>
      </c>
      <c r="B108" s="31">
        <v>9996594</v>
      </c>
      <c r="C108" s="31">
        <v>9996594</v>
      </c>
      <c r="D108" s="31">
        <v>9996594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8891419.4</v>
      </c>
      <c r="L108" s="31">
        <v>8193057.06</v>
      </c>
      <c r="M108" s="31">
        <v>1105174.6</v>
      </c>
      <c r="N108" s="31">
        <v>1105174.6</v>
      </c>
      <c r="O108" s="32">
        <f t="shared" si="1"/>
        <v>0.8894448849278065</v>
      </c>
    </row>
    <row r="109" spans="1:15" ht="18" customHeight="1">
      <c r="A109" s="31" t="s">
        <v>124</v>
      </c>
      <c r="B109" s="31">
        <v>6095484</v>
      </c>
      <c r="C109" s="31">
        <v>6095484</v>
      </c>
      <c r="D109" s="31">
        <v>6095484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5421597.21</v>
      </c>
      <c r="L109" s="31">
        <v>4995766.52</v>
      </c>
      <c r="M109" s="31">
        <v>673886.79</v>
      </c>
      <c r="N109" s="31">
        <v>673886.79</v>
      </c>
      <c r="O109" s="32">
        <f t="shared" si="1"/>
        <v>0.8894449087225887</v>
      </c>
    </row>
    <row r="110" spans="1:15" ht="18" customHeight="1">
      <c r="A110" s="31" t="s">
        <v>128</v>
      </c>
      <c r="B110" s="31">
        <v>6100000</v>
      </c>
      <c r="C110" s="31">
        <v>6100000</v>
      </c>
      <c r="D110" s="31">
        <v>6100000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6099999.97</v>
      </c>
      <c r="L110" s="31">
        <v>6099999.97</v>
      </c>
      <c r="M110" s="31">
        <v>0.03</v>
      </c>
      <c r="N110" s="31">
        <v>0.03</v>
      </c>
      <c r="O110" s="32">
        <f t="shared" si="1"/>
        <v>0.9999999950819671</v>
      </c>
    </row>
    <row r="111" spans="1:15" ht="18" customHeight="1">
      <c r="A111" s="31" t="s">
        <v>129</v>
      </c>
      <c r="B111" s="31">
        <v>2300000000</v>
      </c>
      <c r="C111" s="31">
        <v>2300000000</v>
      </c>
      <c r="D111" s="31">
        <v>2300000000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2300000000</v>
      </c>
      <c r="L111" s="31">
        <v>2300000000</v>
      </c>
      <c r="M111" s="31">
        <v>0</v>
      </c>
      <c r="N111" s="31">
        <v>0</v>
      </c>
      <c r="O111" s="32">
        <f t="shared" si="1"/>
        <v>1</v>
      </c>
    </row>
    <row r="112" spans="1:15" ht="18" customHeight="1">
      <c r="A112" s="31" t="s">
        <v>130</v>
      </c>
      <c r="B112" s="31">
        <v>2904000000</v>
      </c>
      <c r="C112" s="31">
        <v>2904000000</v>
      </c>
      <c r="D112" s="31">
        <v>2904000000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2904000000</v>
      </c>
      <c r="L112" s="31">
        <v>2904000000</v>
      </c>
      <c r="M112" s="31">
        <v>0</v>
      </c>
      <c r="N112" s="31">
        <v>0</v>
      </c>
      <c r="O112" s="32">
        <f t="shared" si="1"/>
        <v>1</v>
      </c>
    </row>
    <row r="113" spans="1:15" ht="18" customHeight="1">
      <c r="A113" s="31" t="s">
        <v>142</v>
      </c>
      <c r="B113" s="31">
        <v>0</v>
      </c>
      <c r="C113" s="31">
        <v>6114490861</v>
      </c>
      <c r="D113" s="31">
        <v>6114490861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6114490861</v>
      </c>
      <c r="L113" s="31">
        <v>0</v>
      </c>
      <c r="M113" s="31">
        <v>0</v>
      </c>
      <c r="N113" s="31">
        <v>0</v>
      </c>
      <c r="O113" s="32">
        <f t="shared" si="1"/>
        <v>1</v>
      </c>
    </row>
    <row r="114" spans="1:15" ht="18" customHeight="1">
      <c r="A114" s="31" t="s">
        <v>131</v>
      </c>
      <c r="B114" s="31">
        <v>2651751</v>
      </c>
      <c r="C114" s="31">
        <v>3945400</v>
      </c>
      <c r="D114" s="31">
        <v>3945400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2942539.5</v>
      </c>
      <c r="L114" s="31">
        <v>2699107.5</v>
      </c>
      <c r="M114" s="31">
        <v>1002860.5</v>
      </c>
      <c r="N114" s="31">
        <v>1002860.5</v>
      </c>
      <c r="O114" s="32">
        <f t="shared" si="1"/>
        <v>0.7458152532062655</v>
      </c>
    </row>
    <row r="115" spans="1:15" ht="18" customHeight="1">
      <c r="A115" s="31" t="s">
        <v>132</v>
      </c>
      <c r="B115" s="31">
        <v>225001136</v>
      </c>
      <c r="C115" s="31">
        <v>200001137</v>
      </c>
      <c r="D115" s="31">
        <v>200001137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146106217.41</v>
      </c>
      <c r="L115" s="31">
        <v>123354667.47</v>
      </c>
      <c r="M115" s="31">
        <v>53894919.59</v>
      </c>
      <c r="N115" s="31">
        <v>53894919.59</v>
      </c>
      <c r="O115" s="32">
        <f t="shared" si="1"/>
        <v>0.7305269340043802</v>
      </c>
    </row>
    <row r="116" spans="1:15" ht="18" customHeight="1">
      <c r="A116" s="31" t="s">
        <v>133</v>
      </c>
      <c r="B116" s="31">
        <v>15918727</v>
      </c>
      <c r="C116" s="31">
        <v>15918727</v>
      </c>
      <c r="D116" s="31">
        <v>14918727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12822677</v>
      </c>
      <c r="L116" s="31">
        <v>12508699</v>
      </c>
      <c r="M116" s="31">
        <v>3096050</v>
      </c>
      <c r="N116" s="31">
        <v>2096050</v>
      </c>
      <c r="O116" s="32">
        <f t="shared" si="1"/>
        <v>0.8055089455331447</v>
      </c>
    </row>
    <row r="117" spans="1:15" ht="18" customHeight="1">
      <c r="A117" s="31" t="s">
        <v>134</v>
      </c>
      <c r="B117" s="31">
        <v>29199300</v>
      </c>
      <c r="C117" s="31">
        <v>29199300</v>
      </c>
      <c r="D117" s="31">
        <v>29199300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26895718.74</v>
      </c>
      <c r="L117" s="31">
        <v>0</v>
      </c>
      <c r="M117" s="31">
        <v>2303581.26</v>
      </c>
      <c r="N117" s="31">
        <v>2303581.26</v>
      </c>
      <c r="O117" s="32">
        <f t="shared" si="1"/>
        <v>0.9211083395834831</v>
      </c>
    </row>
    <row r="118" spans="1:15" s="16" customFormat="1" ht="18" customHeight="1">
      <c r="A118" s="34" t="s">
        <v>135</v>
      </c>
      <c r="B118" s="34">
        <v>108094162</v>
      </c>
      <c r="C118" s="34">
        <v>178570724</v>
      </c>
      <c r="D118" s="34">
        <v>178570724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178570719.96</v>
      </c>
      <c r="L118" s="34">
        <v>130546584.62</v>
      </c>
      <c r="M118" s="34">
        <v>4.04</v>
      </c>
      <c r="N118" s="34">
        <v>4.04</v>
      </c>
      <c r="O118" s="35">
        <f t="shared" si="1"/>
        <v>0.9999999773759107</v>
      </c>
    </row>
    <row r="119" spans="1:15" ht="18" customHeight="1">
      <c r="A119" s="31" t="s">
        <v>136</v>
      </c>
      <c r="B119" s="31">
        <v>3504060</v>
      </c>
      <c r="C119" s="31">
        <v>4331658</v>
      </c>
      <c r="D119" s="31">
        <v>4331658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4331658</v>
      </c>
      <c r="L119" s="31">
        <v>4331658</v>
      </c>
      <c r="M119" s="31">
        <v>0</v>
      </c>
      <c r="N119" s="31">
        <v>0</v>
      </c>
      <c r="O119" s="32">
        <f t="shared" si="1"/>
        <v>1</v>
      </c>
    </row>
    <row r="120" spans="1:15" ht="18" customHeight="1">
      <c r="A120" s="31" t="s">
        <v>137</v>
      </c>
      <c r="B120" s="31">
        <v>28256410</v>
      </c>
      <c r="C120" s="31">
        <v>71047507</v>
      </c>
      <c r="D120" s="31">
        <v>71047507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71047505</v>
      </c>
      <c r="L120" s="31">
        <v>25901703.66</v>
      </c>
      <c r="M120" s="31">
        <v>2</v>
      </c>
      <c r="N120" s="31">
        <v>2</v>
      </c>
      <c r="O120" s="32">
        <f t="shared" si="1"/>
        <v>0.9999999718498216</v>
      </c>
    </row>
    <row r="121" spans="1:15" ht="18" customHeight="1">
      <c r="A121" s="31" t="s">
        <v>138</v>
      </c>
      <c r="B121" s="31">
        <v>20600000</v>
      </c>
      <c r="C121" s="31">
        <v>25433092</v>
      </c>
      <c r="D121" s="31">
        <v>25433092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25433091.96</v>
      </c>
      <c r="L121" s="31">
        <v>25433091.96</v>
      </c>
      <c r="M121" s="31">
        <v>0.04</v>
      </c>
      <c r="N121" s="31">
        <v>0.04</v>
      </c>
      <c r="O121" s="32">
        <f t="shared" si="1"/>
        <v>0.999999998427246</v>
      </c>
    </row>
    <row r="122" spans="1:15" ht="18" customHeight="1">
      <c r="A122" s="31" t="s">
        <v>139</v>
      </c>
      <c r="B122" s="31">
        <v>34540000</v>
      </c>
      <c r="C122" s="31">
        <v>34540000</v>
      </c>
      <c r="D122" s="31">
        <v>34540000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34539998</v>
      </c>
      <c r="L122" s="31">
        <v>31661664</v>
      </c>
      <c r="M122" s="31">
        <v>2</v>
      </c>
      <c r="N122" s="31">
        <v>2</v>
      </c>
      <c r="O122" s="32">
        <f t="shared" si="1"/>
        <v>0.9999999420961204</v>
      </c>
    </row>
    <row r="123" spans="1:15" ht="18" customHeight="1">
      <c r="A123" s="31" t="s">
        <v>140</v>
      </c>
      <c r="B123" s="31">
        <v>21193692</v>
      </c>
      <c r="C123" s="31">
        <v>31218467</v>
      </c>
      <c r="D123" s="31">
        <v>31218467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31218467</v>
      </c>
      <c r="L123" s="31">
        <v>31218467</v>
      </c>
      <c r="M123" s="31">
        <v>0</v>
      </c>
      <c r="N123" s="31">
        <v>0</v>
      </c>
      <c r="O123" s="32">
        <f t="shared" si="1"/>
        <v>1</v>
      </c>
    </row>
    <row r="124" spans="1:15" ht="18" customHeight="1">
      <c r="A124" s="31" t="s">
        <v>141</v>
      </c>
      <c r="B124" s="31">
        <v>0</v>
      </c>
      <c r="C124" s="31">
        <v>12000000</v>
      </c>
      <c r="D124" s="31">
        <v>12000000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12000000</v>
      </c>
      <c r="L124" s="31">
        <v>12000000</v>
      </c>
      <c r="M124" s="31">
        <v>0</v>
      </c>
      <c r="N124" s="31">
        <v>0</v>
      </c>
      <c r="O124" s="32">
        <f t="shared" si="1"/>
        <v>1</v>
      </c>
    </row>
    <row r="125" spans="1:15" s="15" customFormat="1" ht="18" customHeight="1">
      <c r="A125" s="28" t="s">
        <v>143</v>
      </c>
      <c r="B125" s="28">
        <v>42100000</v>
      </c>
      <c r="C125" s="28">
        <v>42100000</v>
      </c>
      <c r="D125" s="28">
        <v>42100000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42100000</v>
      </c>
      <c r="L125" s="28">
        <v>32100000</v>
      </c>
      <c r="M125" s="28">
        <v>0</v>
      </c>
      <c r="N125" s="28">
        <v>0</v>
      </c>
      <c r="O125" s="29">
        <f t="shared" si="1"/>
        <v>1</v>
      </c>
    </row>
    <row r="126" spans="1:15" s="16" customFormat="1" ht="18" customHeight="1">
      <c r="A126" s="34" t="s">
        <v>151</v>
      </c>
      <c r="B126" s="34">
        <v>42100000</v>
      </c>
      <c r="C126" s="34">
        <v>42100000</v>
      </c>
      <c r="D126" s="34">
        <v>42100000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42100000</v>
      </c>
      <c r="L126" s="34">
        <v>32100000</v>
      </c>
      <c r="M126" s="34">
        <v>0</v>
      </c>
      <c r="N126" s="34">
        <v>0</v>
      </c>
      <c r="O126" s="35">
        <f t="shared" si="1"/>
        <v>1</v>
      </c>
    </row>
    <row r="127" spans="1:15" ht="18" customHeight="1">
      <c r="A127" s="31" t="s">
        <v>224</v>
      </c>
      <c r="B127" s="31">
        <v>32100000</v>
      </c>
      <c r="C127" s="31">
        <v>32100000</v>
      </c>
      <c r="D127" s="31">
        <v>32100000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32100000</v>
      </c>
      <c r="L127" s="31">
        <v>32100000</v>
      </c>
      <c r="M127" s="31">
        <v>0</v>
      </c>
      <c r="N127" s="31">
        <v>0</v>
      </c>
      <c r="O127" s="32">
        <f t="shared" si="1"/>
        <v>1</v>
      </c>
    </row>
    <row r="128" spans="1:15" ht="18" customHeight="1">
      <c r="A128" s="31" t="s">
        <v>225</v>
      </c>
      <c r="B128" s="31">
        <v>10000000</v>
      </c>
      <c r="C128" s="31">
        <v>10000000</v>
      </c>
      <c r="D128" s="31">
        <v>10000000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10000000</v>
      </c>
      <c r="L128" s="31">
        <v>0</v>
      </c>
      <c r="M128" s="31">
        <v>0</v>
      </c>
      <c r="N128" s="31">
        <v>0</v>
      </c>
      <c r="O128" s="32">
        <f t="shared" si="1"/>
        <v>1</v>
      </c>
    </row>
    <row r="129" spans="1:15" s="15" customFormat="1" ht="18" customHeight="1">
      <c r="A129" s="28" t="s">
        <v>186</v>
      </c>
      <c r="B129" s="28">
        <v>146302364</v>
      </c>
      <c r="C129" s="28">
        <v>146302364</v>
      </c>
      <c r="D129" s="28">
        <v>146302364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146302364</v>
      </c>
      <c r="L129" s="28">
        <v>146302364</v>
      </c>
      <c r="M129" s="28">
        <v>0</v>
      </c>
      <c r="N129" s="28">
        <v>0</v>
      </c>
      <c r="O129" s="29">
        <f t="shared" si="1"/>
        <v>1</v>
      </c>
    </row>
    <row r="130" spans="1:15" ht="18" customHeight="1">
      <c r="A130" s="31" t="s">
        <v>187</v>
      </c>
      <c r="B130" s="31">
        <v>146302364</v>
      </c>
      <c r="C130" s="31">
        <v>146302364</v>
      </c>
      <c r="D130" s="31">
        <v>146302364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146302364</v>
      </c>
      <c r="L130" s="31">
        <v>146302364</v>
      </c>
      <c r="M130" s="31">
        <v>0</v>
      </c>
      <c r="N130" s="31">
        <v>0</v>
      </c>
      <c r="O130" s="32">
        <f t="shared" si="1"/>
        <v>1</v>
      </c>
    </row>
    <row r="131" spans="1:15" s="13" customFormat="1" ht="18" customHeight="1">
      <c r="A131" s="25" t="s">
        <v>183</v>
      </c>
      <c r="B131" s="25">
        <v>17630507517</v>
      </c>
      <c r="C131" s="25">
        <v>24044998378</v>
      </c>
      <c r="D131" s="25">
        <v>23847998378</v>
      </c>
      <c r="E131" s="25">
        <v>0</v>
      </c>
      <c r="F131" s="25">
        <v>0</v>
      </c>
      <c r="G131" s="25">
        <v>0</v>
      </c>
      <c r="H131" s="25">
        <v>2845000</v>
      </c>
      <c r="I131" s="25">
        <v>13222093.85</v>
      </c>
      <c r="J131" s="25">
        <v>62250</v>
      </c>
      <c r="K131" s="25">
        <v>23558750090.41</v>
      </c>
      <c r="L131" s="25">
        <v>17121441894.48</v>
      </c>
      <c r="M131" s="25">
        <v>470118943.74</v>
      </c>
      <c r="N131" s="25">
        <v>273118943.74</v>
      </c>
      <c r="O131" s="26">
        <f t="shared" si="1"/>
        <v>0.9797775703726022</v>
      </c>
    </row>
    <row r="133" ht="18" customHeight="1"/>
    <row r="134" ht="18" customHeight="1">
      <c r="A134" s="45"/>
    </row>
    <row r="135" ht="18" customHeight="1">
      <c r="A135" s="45"/>
    </row>
    <row r="136" ht="18" customHeight="1">
      <c r="A136" s="45"/>
    </row>
    <row r="138" ht="18" customHeight="1">
      <c r="A138" s="2" t="s">
        <v>227</v>
      </c>
    </row>
    <row r="141" ht="18" customHeight="1">
      <c r="A141" s="2" t="s">
        <v>228</v>
      </c>
    </row>
    <row r="142" ht="18" customHeight="1">
      <c r="A142" s="2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56">
      <selection activeCell="A13" sqref="A13"/>
    </sheetView>
  </sheetViews>
  <sheetFormatPr defaultColWidth="11.57421875" defaultRowHeight="15"/>
  <cols>
    <col min="1" max="1" width="48.421875" style="20" customWidth="1"/>
    <col min="2" max="2" width="15.7109375" style="2" hidden="1" customWidth="1"/>
    <col min="3" max="3" width="17.00390625" style="2" bestFit="1" customWidth="1"/>
    <col min="4" max="4" width="15.7109375" style="2" hidden="1" customWidth="1"/>
    <col min="5" max="5" width="14.7109375" style="2" hidden="1" customWidth="1"/>
    <col min="6" max="6" width="14.57421875" style="2" hidden="1" customWidth="1"/>
    <col min="7" max="7" width="12.00390625" style="2" hidden="1" customWidth="1"/>
    <col min="8" max="8" width="13.7109375" style="2" hidden="1" customWidth="1"/>
    <col min="9" max="9" width="16.8515625" style="2" hidden="1" customWidth="1"/>
    <col min="10" max="10" width="12.7109375" style="2" hidden="1" customWidth="1"/>
    <col min="11" max="11" width="17.00390625" style="2" bestFit="1" customWidth="1"/>
    <col min="12" max="12" width="15.7109375" style="2" hidden="1" customWidth="1"/>
    <col min="13" max="13" width="15.28125" style="2" customWidth="1"/>
    <col min="14" max="14" width="14.57421875" style="2" hidden="1" customWidth="1"/>
    <col min="15" max="15" width="9.57421875" style="4" bestFit="1" customWidth="1"/>
    <col min="16" max="16384" width="11.57421875" style="2" customWidth="1"/>
  </cols>
  <sheetData>
    <row r="1" spans="1:15" s="5" customFormat="1" ht="21" customHeight="1">
      <c r="A1" s="17" t="s">
        <v>192</v>
      </c>
      <c r="O1" s="11"/>
    </row>
    <row r="2" spans="1:15" s="5" customFormat="1" ht="21" customHeight="1">
      <c r="A2" s="17" t="s">
        <v>193</v>
      </c>
      <c r="O2" s="11"/>
    </row>
    <row r="3" spans="1:15" s="5" customFormat="1" ht="21" customHeight="1">
      <c r="A3" s="17" t="s">
        <v>230</v>
      </c>
      <c r="O3" s="11"/>
    </row>
    <row r="4" spans="1:15" s="5" customFormat="1" ht="21" customHeight="1">
      <c r="A4" s="17"/>
      <c r="O4" s="11"/>
    </row>
    <row r="5" spans="1:15" s="5" customFormat="1" ht="21" customHeight="1">
      <c r="A5" s="17" t="s">
        <v>195</v>
      </c>
      <c r="O5" s="11"/>
    </row>
    <row r="6" spans="1:15" s="5" customFormat="1" ht="21" customHeight="1">
      <c r="A6" s="17" t="s">
        <v>196</v>
      </c>
      <c r="O6" s="11"/>
    </row>
    <row r="7" spans="1:15" s="5" customFormat="1" ht="21" customHeight="1">
      <c r="A7" s="17"/>
      <c r="O7" s="11"/>
    </row>
    <row r="8" spans="1:15" s="5" customFormat="1" ht="21" customHeight="1">
      <c r="A8" s="17" t="s">
        <v>197</v>
      </c>
      <c r="O8" s="11"/>
    </row>
    <row r="9" spans="1:15" s="5" customFormat="1" ht="21" customHeight="1">
      <c r="A9" s="17" t="s">
        <v>231</v>
      </c>
      <c r="O9" s="11"/>
    </row>
    <row r="10" spans="1:15" s="5" customFormat="1" ht="21" customHeight="1">
      <c r="A10" s="17" t="s">
        <v>198</v>
      </c>
      <c r="O10" s="11"/>
    </row>
    <row r="11" ht="21" customHeight="1">
      <c r="A11" s="18"/>
    </row>
    <row r="12" spans="1:15" s="7" customFormat="1" ht="28.5" customHeight="1">
      <c r="A12" s="19" t="s">
        <v>190</v>
      </c>
      <c r="B12" s="9" t="s">
        <v>232</v>
      </c>
      <c r="C12" s="9" t="s">
        <v>233</v>
      </c>
      <c r="D12" s="9" t="s">
        <v>202</v>
      </c>
      <c r="E12" s="9" t="s">
        <v>203</v>
      </c>
      <c r="F12" s="9" t="s">
        <v>204</v>
      </c>
      <c r="G12" s="9" t="s">
        <v>205</v>
      </c>
      <c r="H12" s="9" t="s">
        <v>234</v>
      </c>
      <c r="I12" s="9" t="s">
        <v>218</v>
      </c>
      <c r="J12" s="9" t="s">
        <v>208</v>
      </c>
      <c r="K12" s="9" t="s">
        <v>219</v>
      </c>
      <c r="L12" s="9" t="s">
        <v>210</v>
      </c>
      <c r="M12" s="9" t="s">
        <v>211</v>
      </c>
      <c r="N12" s="9" t="s">
        <v>212</v>
      </c>
      <c r="O12" s="10" t="s">
        <v>191</v>
      </c>
    </row>
    <row r="13" spans="1:15" s="5" customFormat="1" ht="21" customHeight="1">
      <c r="A13" s="37" t="s">
        <v>183</v>
      </c>
      <c r="B13" s="25">
        <v>940407072</v>
      </c>
      <c r="C13" s="25">
        <v>905907072</v>
      </c>
      <c r="D13" s="25">
        <v>878616932.42</v>
      </c>
      <c r="E13" s="25">
        <v>0</v>
      </c>
      <c r="F13" s="25">
        <v>0</v>
      </c>
      <c r="G13" s="25">
        <v>0</v>
      </c>
      <c r="H13" s="25">
        <v>0</v>
      </c>
      <c r="I13" s="25">
        <v>258688.03</v>
      </c>
      <c r="J13" s="25">
        <v>0</v>
      </c>
      <c r="K13" s="25">
        <v>836464197.76</v>
      </c>
      <c r="L13" s="25">
        <v>806836689.85</v>
      </c>
      <c r="M13" s="25">
        <v>69184186.21</v>
      </c>
      <c r="N13" s="25">
        <v>41894046.63</v>
      </c>
      <c r="O13" s="26">
        <f>+K13/C13</f>
        <v>0.9233443734061059</v>
      </c>
    </row>
    <row r="14" spans="1:15" s="1" customFormat="1" ht="21" customHeight="1">
      <c r="A14" s="38" t="s">
        <v>0</v>
      </c>
      <c r="B14" s="28">
        <v>892425562</v>
      </c>
      <c r="C14" s="28">
        <v>864925562</v>
      </c>
      <c r="D14" s="28">
        <v>838135422.42</v>
      </c>
      <c r="E14" s="28">
        <v>0</v>
      </c>
      <c r="F14" s="28">
        <v>0</v>
      </c>
      <c r="G14" s="28">
        <v>0</v>
      </c>
      <c r="H14" s="28">
        <v>0</v>
      </c>
      <c r="I14" s="28">
        <v>258688.03</v>
      </c>
      <c r="J14" s="28">
        <v>0</v>
      </c>
      <c r="K14" s="28">
        <v>803158667.28</v>
      </c>
      <c r="L14" s="28">
        <v>779437737.78</v>
      </c>
      <c r="M14" s="28">
        <v>61508206.69</v>
      </c>
      <c r="N14" s="28">
        <v>34718067.11</v>
      </c>
      <c r="O14" s="29">
        <f aca="true" t="shared" si="0" ref="O14:O71">+K14/C14</f>
        <v>0.9285870398174219</v>
      </c>
    </row>
    <row r="15" spans="1:15" ht="21" customHeight="1">
      <c r="A15" s="39" t="s">
        <v>1</v>
      </c>
      <c r="B15" s="31">
        <v>281046444</v>
      </c>
      <c r="C15" s="31">
        <v>281046444</v>
      </c>
      <c r="D15" s="31">
        <v>262046444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260196118.59</v>
      </c>
      <c r="L15" s="31">
        <v>249252333.59</v>
      </c>
      <c r="M15" s="31">
        <v>20850325.41</v>
      </c>
      <c r="N15" s="31">
        <v>1850325.41</v>
      </c>
      <c r="O15" s="32">
        <f t="shared" si="0"/>
        <v>0.9258118156086685</v>
      </c>
    </row>
    <row r="16" spans="1:15" ht="21" customHeight="1">
      <c r="A16" s="39" t="s">
        <v>2</v>
      </c>
      <c r="B16" s="31">
        <v>3000000</v>
      </c>
      <c r="C16" s="31">
        <v>3000000</v>
      </c>
      <c r="D16" s="31">
        <v>3000000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2952117.74</v>
      </c>
      <c r="L16" s="31">
        <v>2952117.74</v>
      </c>
      <c r="M16" s="31">
        <v>47882.26</v>
      </c>
      <c r="N16" s="31">
        <v>47882.26</v>
      </c>
      <c r="O16" s="32">
        <f t="shared" si="0"/>
        <v>0.9840392466666668</v>
      </c>
    </row>
    <row r="17" spans="1:15" ht="21" customHeight="1">
      <c r="A17" s="39" t="s">
        <v>3</v>
      </c>
      <c r="B17" s="31">
        <v>2000000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</row>
    <row r="18" spans="1:15" ht="21" customHeight="1">
      <c r="A18" s="39" t="s">
        <v>4</v>
      </c>
      <c r="B18" s="31">
        <v>143303844</v>
      </c>
      <c r="C18" s="31">
        <v>129303844</v>
      </c>
      <c r="D18" s="31">
        <v>127303844</v>
      </c>
      <c r="E18" s="31">
        <v>0</v>
      </c>
      <c r="F18" s="31">
        <v>0</v>
      </c>
      <c r="G18" s="31">
        <v>0</v>
      </c>
      <c r="H18" s="31">
        <v>0</v>
      </c>
      <c r="I18" s="31">
        <v>237294</v>
      </c>
      <c r="J18" s="31">
        <v>0</v>
      </c>
      <c r="K18" s="31">
        <v>125156738.63</v>
      </c>
      <c r="L18" s="31">
        <v>119506227.63</v>
      </c>
      <c r="M18" s="31">
        <v>3909811.37</v>
      </c>
      <c r="N18" s="31">
        <v>1909811.37</v>
      </c>
      <c r="O18" s="32">
        <f t="shared" si="0"/>
        <v>0.9679274394193571</v>
      </c>
    </row>
    <row r="19" spans="1:15" ht="21" customHeight="1">
      <c r="A19" s="39" t="s">
        <v>5</v>
      </c>
      <c r="B19" s="31">
        <v>151179810</v>
      </c>
      <c r="C19" s="31">
        <v>143179810</v>
      </c>
      <c r="D19" s="31">
        <v>139179810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136523947.09</v>
      </c>
      <c r="L19" s="31">
        <v>130940583.34</v>
      </c>
      <c r="M19" s="31">
        <v>6655862.91</v>
      </c>
      <c r="N19" s="31">
        <v>2655862.91</v>
      </c>
      <c r="O19" s="32">
        <f t="shared" si="0"/>
        <v>0.9535139562624088</v>
      </c>
    </row>
    <row r="20" spans="1:15" ht="21" customHeight="1">
      <c r="A20" s="39" t="s">
        <v>6</v>
      </c>
      <c r="B20" s="31">
        <v>56530676</v>
      </c>
      <c r="C20" s="31">
        <v>56530676</v>
      </c>
      <c r="D20" s="31">
        <v>56530676</v>
      </c>
      <c r="E20" s="31">
        <v>0</v>
      </c>
      <c r="F20" s="31">
        <v>0</v>
      </c>
      <c r="G20" s="31">
        <v>0</v>
      </c>
      <c r="H20" s="31">
        <v>0</v>
      </c>
      <c r="I20" s="31">
        <v>21394.03</v>
      </c>
      <c r="J20" s="31">
        <v>0</v>
      </c>
      <c r="K20" s="31">
        <v>51246303.71</v>
      </c>
      <c r="L20" s="31">
        <v>51246303.71</v>
      </c>
      <c r="M20" s="31">
        <v>5262978.26</v>
      </c>
      <c r="N20" s="31">
        <v>5262978.26</v>
      </c>
      <c r="O20" s="32">
        <f t="shared" si="0"/>
        <v>0.9065220396444579</v>
      </c>
    </row>
    <row r="21" spans="1:15" ht="21" customHeight="1">
      <c r="A21" s="39" t="s">
        <v>7</v>
      </c>
      <c r="B21" s="31">
        <v>42246810</v>
      </c>
      <c r="C21" s="31">
        <v>41746810</v>
      </c>
      <c r="D21" s="31">
        <v>41456670.42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41456670.42</v>
      </c>
      <c r="L21" s="31">
        <v>41456670.42</v>
      </c>
      <c r="M21" s="31">
        <v>290139.58</v>
      </c>
      <c r="N21" s="31">
        <v>0</v>
      </c>
      <c r="O21" s="32">
        <f t="shared" si="0"/>
        <v>0.9930500179534676</v>
      </c>
    </row>
    <row r="22" spans="1:15" ht="21" customHeight="1">
      <c r="A22" s="39" t="s">
        <v>8</v>
      </c>
      <c r="B22" s="31">
        <v>55591200</v>
      </c>
      <c r="C22" s="31">
        <v>52591200</v>
      </c>
      <c r="D22" s="31">
        <v>51091200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48342633.1</v>
      </c>
      <c r="L22" s="31">
        <v>46799363.35</v>
      </c>
      <c r="M22" s="31">
        <v>4248566.9</v>
      </c>
      <c r="N22" s="31">
        <v>2748566.9</v>
      </c>
      <c r="O22" s="32">
        <f t="shared" si="0"/>
        <v>0.9192152508404449</v>
      </c>
    </row>
    <row r="23" spans="1:15" s="12" customFormat="1" ht="21" customHeight="1">
      <c r="A23" s="40" t="s">
        <v>9</v>
      </c>
      <c r="B23" s="34">
        <v>62749050</v>
      </c>
      <c r="C23" s="34">
        <v>62749050</v>
      </c>
      <c r="D23" s="34">
        <v>62749050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57391683</v>
      </c>
      <c r="L23" s="34">
        <v>57391683</v>
      </c>
      <c r="M23" s="34">
        <v>5357367</v>
      </c>
      <c r="N23" s="34">
        <v>5357367</v>
      </c>
      <c r="O23" s="35">
        <f t="shared" si="0"/>
        <v>0.9146223408959976</v>
      </c>
    </row>
    <row r="24" spans="1:15" ht="21" customHeight="1">
      <c r="A24" s="39" t="s">
        <v>11</v>
      </c>
      <c r="B24" s="31">
        <v>62749050</v>
      </c>
      <c r="C24" s="31">
        <v>62749050</v>
      </c>
      <c r="D24" s="31">
        <v>62749050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57391683</v>
      </c>
      <c r="L24" s="31">
        <v>57391683</v>
      </c>
      <c r="M24" s="31">
        <v>5357367</v>
      </c>
      <c r="N24" s="31">
        <v>5357367</v>
      </c>
      <c r="O24" s="32">
        <f t="shared" si="0"/>
        <v>0.9146223408959976</v>
      </c>
    </row>
    <row r="25" spans="1:15" s="12" customFormat="1" ht="21" customHeight="1">
      <c r="A25" s="40" t="s">
        <v>14</v>
      </c>
      <c r="B25" s="34">
        <v>3391841</v>
      </c>
      <c r="C25" s="34">
        <v>3391841</v>
      </c>
      <c r="D25" s="34">
        <v>3391841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3102255</v>
      </c>
      <c r="L25" s="34">
        <v>3102255</v>
      </c>
      <c r="M25" s="34">
        <v>289586</v>
      </c>
      <c r="N25" s="34">
        <v>289586</v>
      </c>
      <c r="O25" s="35">
        <f t="shared" si="0"/>
        <v>0.9146227668101188</v>
      </c>
    </row>
    <row r="26" spans="1:15" ht="21" customHeight="1">
      <c r="A26" s="39" t="s">
        <v>16</v>
      </c>
      <c r="B26" s="31">
        <v>3391841</v>
      </c>
      <c r="C26" s="31">
        <v>3391841</v>
      </c>
      <c r="D26" s="31">
        <v>3391841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3102255</v>
      </c>
      <c r="L26" s="31">
        <v>3102255</v>
      </c>
      <c r="M26" s="31">
        <v>289586</v>
      </c>
      <c r="N26" s="31">
        <v>289586</v>
      </c>
      <c r="O26" s="32">
        <f t="shared" si="0"/>
        <v>0.9146227668101188</v>
      </c>
    </row>
    <row r="27" spans="1:15" s="12" customFormat="1" ht="21" customHeight="1">
      <c r="A27" s="40" t="s">
        <v>19</v>
      </c>
      <c r="B27" s="34">
        <v>33375711</v>
      </c>
      <c r="C27" s="34">
        <v>33375711</v>
      </c>
      <c r="D27" s="34">
        <v>33375711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29219513</v>
      </c>
      <c r="L27" s="34">
        <v>29219513</v>
      </c>
      <c r="M27" s="34">
        <v>4156198</v>
      </c>
      <c r="N27" s="34">
        <v>4156198</v>
      </c>
      <c r="O27" s="35">
        <f t="shared" si="0"/>
        <v>0.8754723757045955</v>
      </c>
    </row>
    <row r="28" spans="1:15" ht="21" customHeight="1">
      <c r="A28" s="39" t="s">
        <v>21</v>
      </c>
      <c r="B28" s="31">
        <v>33375711</v>
      </c>
      <c r="C28" s="31">
        <v>33375711</v>
      </c>
      <c r="D28" s="31">
        <v>33375711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29219513</v>
      </c>
      <c r="L28" s="31">
        <v>29219513</v>
      </c>
      <c r="M28" s="31">
        <v>4156198</v>
      </c>
      <c r="N28" s="31">
        <v>4156198</v>
      </c>
      <c r="O28" s="32">
        <f t="shared" si="0"/>
        <v>0.8754723757045955</v>
      </c>
    </row>
    <row r="29" spans="1:15" s="12" customFormat="1" ht="21" customHeight="1">
      <c r="A29" s="40" t="s">
        <v>24</v>
      </c>
      <c r="B29" s="34">
        <v>10175522</v>
      </c>
      <c r="C29" s="34">
        <v>10175522</v>
      </c>
      <c r="D29" s="34">
        <v>10175522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9306743</v>
      </c>
      <c r="L29" s="34">
        <v>9306743</v>
      </c>
      <c r="M29" s="34">
        <v>868779</v>
      </c>
      <c r="N29" s="34">
        <v>868779</v>
      </c>
      <c r="O29" s="35">
        <f t="shared" si="0"/>
        <v>0.9146206946434787</v>
      </c>
    </row>
    <row r="30" spans="1:15" ht="21" customHeight="1">
      <c r="A30" s="39" t="s">
        <v>26</v>
      </c>
      <c r="B30" s="31">
        <v>10175522</v>
      </c>
      <c r="C30" s="31">
        <v>10175522</v>
      </c>
      <c r="D30" s="31">
        <v>10175522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9306743</v>
      </c>
      <c r="L30" s="31">
        <v>9306743</v>
      </c>
      <c r="M30" s="31">
        <v>868779</v>
      </c>
      <c r="N30" s="31">
        <v>868779</v>
      </c>
      <c r="O30" s="32">
        <f t="shared" si="0"/>
        <v>0.9146206946434787</v>
      </c>
    </row>
    <row r="31" spans="1:15" s="12" customFormat="1" ht="21" customHeight="1">
      <c r="A31" s="40" t="s">
        <v>29</v>
      </c>
      <c r="B31" s="34">
        <v>20351043</v>
      </c>
      <c r="C31" s="34">
        <v>20351043</v>
      </c>
      <c r="D31" s="34">
        <v>20351043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18613528</v>
      </c>
      <c r="L31" s="34">
        <v>18613528</v>
      </c>
      <c r="M31" s="34">
        <v>1737515</v>
      </c>
      <c r="N31" s="34">
        <v>1737515</v>
      </c>
      <c r="O31" s="35">
        <f t="shared" si="0"/>
        <v>0.9146228033619702</v>
      </c>
    </row>
    <row r="32" spans="1:15" ht="21" customHeight="1">
      <c r="A32" s="39" t="s">
        <v>31</v>
      </c>
      <c r="B32" s="31">
        <v>20351043</v>
      </c>
      <c r="C32" s="31">
        <v>20351043</v>
      </c>
      <c r="D32" s="31">
        <v>20351043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18613528</v>
      </c>
      <c r="L32" s="31">
        <v>18613528</v>
      </c>
      <c r="M32" s="31">
        <v>1737515</v>
      </c>
      <c r="N32" s="31">
        <v>1737515</v>
      </c>
      <c r="O32" s="32">
        <f t="shared" si="0"/>
        <v>0.9146228033619702</v>
      </c>
    </row>
    <row r="33" spans="1:15" s="12" customFormat="1" ht="21" customHeight="1">
      <c r="A33" s="40" t="s">
        <v>34</v>
      </c>
      <c r="B33" s="34">
        <v>27483611</v>
      </c>
      <c r="C33" s="34">
        <v>27483611</v>
      </c>
      <c r="D33" s="34">
        <v>27483611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19650416</v>
      </c>
      <c r="L33" s="34">
        <v>19650416</v>
      </c>
      <c r="M33" s="34">
        <v>7833195</v>
      </c>
      <c r="N33" s="34">
        <v>7833195</v>
      </c>
      <c r="O33" s="35">
        <f t="shared" si="0"/>
        <v>0.7149866878846451</v>
      </c>
    </row>
    <row r="34" spans="1:15" ht="21" customHeight="1">
      <c r="A34" s="39" t="s">
        <v>36</v>
      </c>
      <c r="B34" s="31">
        <v>27483611</v>
      </c>
      <c r="C34" s="31">
        <v>27483611</v>
      </c>
      <c r="D34" s="31">
        <v>27483611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19650416</v>
      </c>
      <c r="L34" s="31">
        <v>19650416</v>
      </c>
      <c r="M34" s="31">
        <v>7833195</v>
      </c>
      <c r="N34" s="31">
        <v>7833195</v>
      </c>
      <c r="O34" s="32">
        <f t="shared" si="0"/>
        <v>0.7149866878846451</v>
      </c>
    </row>
    <row r="35" spans="1:15" s="1" customFormat="1" ht="21" customHeight="1">
      <c r="A35" s="38" t="s">
        <v>39</v>
      </c>
      <c r="B35" s="28">
        <v>26374804</v>
      </c>
      <c r="C35" s="28">
        <v>17504532</v>
      </c>
      <c r="D35" s="28">
        <v>17504532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13807836.87</v>
      </c>
      <c r="L35" s="28">
        <v>10100451.87</v>
      </c>
      <c r="M35" s="28">
        <v>3696695.13</v>
      </c>
      <c r="N35" s="28">
        <v>3696695.13</v>
      </c>
      <c r="O35" s="29">
        <f t="shared" si="0"/>
        <v>0.78881496917484</v>
      </c>
    </row>
    <row r="36" spans="1:15" ht="21" customHeight="1">
      <c r="A36" s="39" t="s">
        <v>41</v>
      </c>
      <c r="B36" s="31">
        <v>967072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</row>
    <row r="37" spans="1:15" ht="21" customHeight="1">
      <c r="A37" s="39" t="s">
        <v>42</v>
      </c>
      <c r="B37" s="31">
        <v>8000000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2">
        <v>0</v>
      </c>
    </row>
    <row r="38" spans="1:15" ht="21" customHeight="1">
      <c r="A38" s="39" t="s">
        <v>49</v>
      </c>
      <c r="B38" s="31">
        <v>200000</v>
      </c>
      <c r="C38" s="31">
        <v>150000</v>
      </c>
      <c r="D38" s="31">
        <v>150000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45590</v>
      </c>
      <c r="L38" s="31">
        <v>45590</v>
      </c>
      <c r="M38" s="31">
        <v>104410</v>
      </c>
      <c r="N38" s="31">
        <v>104410</v>
      </c>
      <c r="O38" s="32">
        <f t="shared" si="0"/>
        <v>0.30393333333333333</v>
      </c>
    </row>
    <row r="39" spans="1:15" ht="21" customHeight="1">
      <c r="A39" s="39" t="s">
        <v>51</v>
      </c>
      <c r="B39" s="31">
        <v>1154781</v>
      </c>
      <c r="C39" s="31">
        <v>1704781</v>
      </c>
      <c r="D39" s="31">
        <v>1704781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1655000</v>
      </c>
      <c r="L39" s="31">
        <v>1357000</v>
      </c>
      <c r="M39" s="31">
        <v>49781</v>
      </c>
      <c r="N39" s="31">
        <v>49781</v>
      </c>
      <c r="O39" s="32">
        <f t="shared" si="0"/>
        <v>0.9707991818303935</v>
      </c>
    </row>
    <row r="40" spans="1:15" ht="21" customHeight="1">
      <c r="A40" s="39" t="s">
        <v>57</v>
      </c>
      <c r="B40" s="31">
        <v>210000</v>
      </c>
      <c r="C40" s="31">
        <v>210000</v>
      </c>
      <c r="D40" s="31">
        <v>210000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178950</v>
      </c>
      <c r="L40" s="31">
        <v>178950</v>
      </c>
      <c r="M40" s="31">
        <v>31050</v>
      </c>
      <c r="N40" s="31">
        <v>31050</v>
      </c>
      <c r="O40" s="32">
        <f t="shared" si="0"/>
        <v>0.8521428571428571</v>
      </c>
    </row>
    <row r="41" spans="1:15" ht="21" customHeight="1">
      <c r="A41" s="39" t="s">
        <v>58</v>
      </c>
      <c r="B41" s="31">
        <v>130000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v>0</v>
      </c>
    </row>
    <row r="42" spans="1:15" ht="21" customHeight="1">
      <c r="A42" s="39" t="s">
        <v>59</v>
      </c>
      <c r="B42" s="31">
        <v>500000</v>
      </c>
      <c r="C42" s="31">
        <v>386800</v>
      </c>
      <c r="D42" s="31">
        <v>386800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263280</v>
      </c>
      <c r="L42" s="31">
        <v>248145</v>
      </c>
      <c r="M42" s="31">
        <v>123520</v>
      </c>
      <c r="N42" s="31">
        <v>123520</v>
      </c>
      <c r="O42" s="32">
        <f t="shared" si="0"/>
        <v>0.6806618407445708</v>
      </c>
    </row>
    <row r="43" spans="1:15" ht="21" customHeight="1">
      <c r="A43" s="39" t="s">
        <v>60</v>
      </c>
      <c r="B43" s="31">
        <v>3850524</v>
      </c>
      <c r="C43" s="31">
        <v>3850524</v>
      </c>
      <c r="D43" s="31">
        <v>3850524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3378750</v>
      </c>
      <c r="L43" s="31">
        <v>3378750</v>
      </c>
      <c r="M43" s="31">
        <v>471774</v>
      </c>
      <c r="N43" s="31">
        <v>471774</v>
      </c>
      <c r="O43" s="32">
        <f t="shared" si="0"/>
        <v>0.8774779744263378</v>
      </c>
    </row>
    <row r="44" spans="1:15" ht="21" customHeight="1">
      <c r="A44" s="39" t="s">
        <v>61</v>
      </c>
      <c r="B44" s="31">
        <v>2352825</v>
      </c>
      <c r="C44" s="31">
        <v>1352825</v>
      </c>
      <c r="D44" s="31">
        <v>1352825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537449.16</v>
      </c>
      <c r="L44" s="31">
        <v>537449.16</v>
      </c>
      <c r="M44" s="31">
        <v>815375.84</v>
      </c>
      <c r="N44" s="31">
        <v>815375.84</v>
      </c>
      <c r="O44" s="32">
        <f t="shared" si="0"/>
        <v>0.3972791454918412</v>
      </c>
    </row>
    <row r="45" spans="1:15" ht="21" customHeight="1">
      <c r="A45" s="39" t="s">
        <v>62</v>
      </c>
      <c r="B45" s="31">
        <v>2058828</v>
      </c>
      <c r="C45" s="31">
        <v>1058828</v>
      </c>
      <c r="D45" s="31">
        <v>1058828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747855.71</v>
      </c>
      <c r="L45" s="31">
        <v>747855.71</v>
      </c>
      <c r="M45" s="31">
        <v>310972.29</v>
      </c>
      <c r="N45" s="31">
        <v>310972.29</v>
      </c>
      <c r="O45" s="32">
        <f t="shared" si="0"/>
        <v>0.7063051883780935</v>
      </c>
    </row>
    <row r="46" spans="1:15" ht="21" customHeight="1">
      <c r="A46" s="39" t="s">
        <v>64</v>
      </c>
      <c r="B46" s="31">
        <v>0</v>
      </c>
      <c r="C46" s="31">
        <v>2000000</v>
      </c>
      <c r="D46" s="31">
        <v>2000000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1962750</v>
      </c>
      <c r="L46" s="31">
        <v>172000</v>
      </c>
      <c r="M46" s="31">
        <v>37250</v>
      </c>
      <c r="N46" s="31">
        <v>37250</v>
      </c>
      <c r="O46" s="32">
        <f t="shared" si="0"/>
        <v>0.981375</v>
      </c>
    </row>
    <row r="47" spans="1:15" ht="21" customHeight="1">
      <c r="A47" s="39" t="s">
        <v>66</v>
      </c>
      <c r="B47" s="31">
        <v>1229607</v>
      </c>
      <c r="C47" s="31">
        <v>1229607</v>
      </c>
      <c r="D47" s="31">
        <v>1229607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389500</v>
      </c>
      <c r="L47" s="31">
        <v>389500</v>
      </c>
      <c r="M47" s="31">
        <v>840107</v>
      </c>
      <c r="N47" s="31">
        <v>840107</v>
      </c>
      <c r="O47" s="32">
        <f t="shared" si="0"/>
        <v>0.316767877866668</v>
      </c>
    </row>
    <row r="48" spans="1:15" ht="21" customHeight="1">
      <c r="A48" s="39" t="s">
        <v>67</v>
      </c>
      <c r="B48" s="31">
        <v>160000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>
        <v>0</v>
      </c>
    </row>
    <row r="49" spans="1:15" ht="21" customHeight="1">
      <c r="A49" s="39" t="s">
        <v>68</v>
      </c>
      <c r="B49" s="31">
        <v>2379106</v>
      </c>
      <c r="C49" s="31">
        <v>2379106</v>
      </c>
      <c r="D49" s="31">
        <v>2379106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2280212</v>
      </c>
      <c r="L49" s="31">
        <v>676712</v>
      </c>
      <c r="M49" s="31">
        <v>98894</v>
      </c>
      <c r="N49" s="31">
        <v>98894</v>
      </c>
      <c r="O49" s="32">
        <f t="shared" si="0"/>
        <v>0.9584322850684248</v>
      </c>
    </row>
    <row r="50" spans="1:15" ht="21" customHeight="1">
      <c r="A50" s="39" t="s">
        <v>69</v>
      </c>
      <c r="B50" s="31">
        <v>244000</v>
      </c>
      <c r="C50" s="31">
        <v>244000</v>
      </c>
      <c r="D50" s="31">
        <v>244000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244000</v>
      </c>
      <c r="L50" s="31">
        <v>244000</v>
      </c>
      <c r="M50" s="31">
        <v>0</v>
      </c>
      <c r="N50" s="31">
        <v>0</v>
      </c>
      <c r="O50" s="32">
        <f t="shared" si="0"/>
        <v>1</v>
      </c>
    </row>
    <row r="51" spans="1:15" ht="21" customHeight="1">
      <c r="A51" s="39" t="s">
        <v>70</v>
      </c>
      <c r="B51" s="31">
        <v>800000</v>
      </c>
      <c r="C51" s="31">
        <v>800000</v>
      </c>
      <c r="D51" s="31">
        <v>800000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789000</v>
      </c>
      <c r="L51" s="31">
        <v>789000</v>
      </c>
      <c r="M51" s="31">
        <v>11000</v>
      </c>
      <c r="N51" s="31">
        <v>11000</v>
      </c>
      <c r="O51" s="32">
        <f t="shared" si="0"/>
        <v>0.98625</v>
      </c>
    </row>
    <row r="52" spans="1:15" ht="21" customHeight="1">
      <c r="A52" s="39" t="s">
        <v>71</v>
      </c>
      <c r="B52" s="31">
        <v>2138061</v>
      </c>
      <c r="C52" s="31">
        <v>2138061</v>
      </c>
      <c r="D52" s="31">
        <v>2138061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1335500</v>
      </c>
      <c r="L52" s="31">
        <v>1335500</v>
      </c>
      <c r="M52" s="31">
        <v>802561</v>
      </c>
      <c r="N52" s="31">
        <v>802561</v>
      </c>
      <c r="O52" s="32">
        <f t="shared" si="0"/>
        <v>0.6246313832954251</v>
      </c>
    </row>
    <row r="53" spans="1:15" s="1" customFormat="1" ht="21" customHeight="1">
      <c r="A53" s="38" t="s">
        <v>76</v>
      </c>
      <c r="B53" s="28">
        <v>6152090</v>
      </c>
      <c r="C53" s="28">
        <v>12655290</v>
      </c>
      <c r="D53" s="28">
        <v>12655290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11319721.46</v>
      </c>
      <c r="L53" s="28">
        <v>9420366.28</v>
      </c>
      <c r="M53" s="28">
        <v>1335568.54</v>
      </c>
      <c r="N53" s="28">
        <v>1335568.54</v>
      </c>
      <c r="O53" s="29">
        <f t="shared" si="0"/>
        <v>0.8944655918592147</v>
      </c>
    </row>
    <row r="54" spans="1:15" ht="21" customHeight="1">
      <c r="A54" s="39" t="s">
        <v>77</v>
      </c>
      <c r="B54" s="31">
        <v>3968000</v>
      </c>
      <c r="C54" s="31">
        <v>3968000</v>
      </c>
      <c r="D54" s="31">
        <v>3968000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3908000</v>
      </c>
      <c r="L54" s="31">
        <v>3798000</v>
      </c>
      <c r="M54" s="31">
        <v>60000</v>
      </c>
      <c r="N54" s="31">
        <v>60000</v>
      </c>
      <c r="O54" s="32">
        <f t="shared" si="0"/>
        <v>0.9848790322580645</v>
      </c>
    </row>
    <row r="55" spans="1:15" ht="21" customHeight="1">
      <c r="A55" s="39" t="s">
        <v>79</v>
      </c>
      <c r="B55" s="31">
        <v>1363600</v>
      </c>
      <c r="C55" s="31">
        <v>6363600</v>
      </c>
      <c r="D55" s="31">
        <v>6363600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5273350.42</v>
      </c>
      <c r="L55" s="31">
        <v>4023990.23</v>
      </c>
      <c r="M55" s="31">
        <v>1090249.58</v>
      </c>
      <c r="N55" s="31">
        <v>1090249.58</v>
      </c>
      <c r="O55" s="32">
        <f t="shared" si="0"/>
        <v>0.8286740869947828</v>
      </c>
    </row>
    <row r="56" spans="1:15" ht="21" customHeight="1">
      <c r="A56" s="39" t="s">
        <v>81</v>
      </c>
      <c r="B56" s="31">
        <v>0</v>
      </c>
      <c r="C56" s="31">
        <v>540000</v>
      </c>
      <c r="D56" s="31">
        <v>540000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494989</v>
      </c>
      <c r="L56" s="31">
        <v>249994</v>
      </c>
      <c r="M56" s="31">
        <v>45011</v>
      </c>
      <c r="N56" s="31">
        <v>45011</v>
      </c>
      <c r="O56" s="32">
        <f t="shared" si="0"/>
        <v>0.9166462962962963</v>
      </c>
    </row>
    <row r="57" spans="1:15" ht="21" customHeight="1">
      <c r="A57" s="39" t="s">
        <v>82</v>
      </c>
      <c r="B57" s="31">
        <v>76662</v>
      </c>
      <c r="C57" s="31">
        <v>76662</v>
      </c>
      <c r="D57" s="31">
        <v>76662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76662</v>
      </c>
      <c r="N57" s="31">
        <v>76662</v>
      </c>
      <c r="O57" s="32">
        <f t="shared" si="0"/>
        <v>0</v>
      </c>
    </row>
    <row r="58" spans="1:15" ht="21" customHeight="1">
      <c r="A58" s="39" t="s">
        <v>90</v>
      </c>
      <c r="B58" s="31">
        <v>0</v>
      </c>
      <c r="C58" s="31">
        <v>1000000</v>
      </c>
      <c r="D58" s="31">
        <v>1000000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960672.18</v>
      </c>
      <c r="L58" s="31">
        <v>665672.19</v>
      </c>
      <c r="M58" s="31">
        <v>39327.82</v>
      </c>
      <c r="N58" s="31">
        <v>39327.82</v>
      </c>
      <c r="O58" s="32">
        <f t="shared" si="0"/>
        <v>0.9606721800000001</v>
      </c>
    </row>
    <row r="59" spans="1:15" ht="21" customHeight="1">
      <c r="A59" s="39" t="s">
        <v>91</v>
      </c>
      <c r="B59" s="31">
        <v>665600</v>
      </c>
      <c r="C59" s="31">
        <v>415600</v>
      </c>
      <c r="D59" s="31">
        <v>415600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398778.54</v>
      </c>
      <c r="L59" s="31">
        <v>398778.54</v>
      </c>
      <c r="M59" s="31">
        <v>16821.46</v>
      </c>
      <c r="N59" s="31">
        <v>16821.46</v>
      </c>
      <c r="O59" s="32">
        <f t="shared" si="0"/>
        <v>0.9595248796920115</v>
      </c>
    </row>
    <row r="60" spans="1:15" ht="21" customHeight="1">
      <c r="A60" s="39" t="s">
        <v>93</v>
      </c>
      <c r="B60" s="31">
        <v>0</v>
      </c>
      <c r="C60" s="31">
        <v>213200</v>
      </c>
      <c r="D60" s="31">
        <v>213200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207466.72</v>
      </c>
      <c r="L60" s="31">
        <v>207466.72</v>
      </c>
      <c r="M60" s="31">
        <v>5733.28</v>
      </c>
      <c r="N60" s="31">
        <v>5733.28</v>
      </c>
      <c r="O60" s="32">
        <f t="shared" si="0"/>
        <v>0.9731084427767355</v>
      </c>
    </row>
    <row r="61" spans="1:15" ht="21" customHeight="1">
      <c r="A61" s="39" t="s">
        <v>95</v>
      </c>
      <c r="B61" s="31">
        <v>23338</v>
      </c>
      <c r="C61" s="31">
        <v>23338</v>
      </c>
      <c r="D61" s="31">
        <v>23338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23000</v>
      </c>
      <c r="L61" s="31">
        <v>23000</v>
      </c>
      <c r="M61" s="31">
        <v>338</v>
      </c>
      <c r="N61" s="31">
        <v>338</v>
      </c>
      <c r="O61" s="32">
        <f t="shared" si="0"/>
        <v>0.9855171822778301</v>
      </c>
    </row>
    <row r="62" spans="1:15" ht="21" customHeight="1">
      <c r="A62" s="39" t="s">
        <v>98</v>
      </c>
      <c r="B62" s="31">
        <v>54890</v>
      </c>
      <c r="C62" s="31">
        <v>54890</v>
      </c>
      <c r="D62" s="31">
        <v>54890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53464.6</v>
      </c>
      <c r="L62" s="31">
        <v>53464.6</v>
      </c>
      <c r="M62" s="31">
        <v>1425.4</v>
      </c>
      <c r="N62" s="31">
        <v>1425.4</v>
      </c>
      <c r="O62" s="32">
        <f t="shared" si="0"/>
        <v>0.9740316997631626</v>
      </c>
    </row>
    <row r="63" spans="1:15" s="1" customFormat="1" ht="21" customHeight="1">
      <c r="A63" s="38" t="s">
        <v>101</v>
      </c>
      <c r="B63" s="28">
        <v>0</v>
      </c>
      <c r="C63" s="28">
        <v>2367072</v>
      </c>
      <c r="D63" s="28">
        <v>2367072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952530.8</v>
      </c>
      <c r="L63" s="28">
        <v>952530.8</v>
      </c>
      <c r="M63" s="28">
        <v>1414541.2</v>
      </c>
      <c r="N63" s="28">
        <v>1414541.2</v>
      </c>
      <c r="O63" s="29">
        <f t="shared" si="0"/>
        <v>0.4024088832109881</v>
      </c>
    </row>
    <row r="64" spans="1:15" ht="21" customHeight="1">
      <c r="A64" s="39" t="s">
        <v>103</v>
      </c>
      <c r="B64" s="31">
        <v>0</v>
      </c>
      <c r="C64" s="31">
        <v>967072</v>
      </c>
      <c r="D64" s="31">
        <v>967072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522530.8</v>
      </c>
      <c r="L64" s="31">
        <v>522530.8</v>
      </c>
      <c r="M64" s="31">
        <v>444541.2</v>
      </c>
      <c r="N64" s="31">
        <v>444541.2</v>
      </c>
      <c r="O64" s="32">
        <f t="shared" si="0"/>
        <v>0.5403225406174514</v>
      </c>
    </row>
    <row r="65" spans="1:15" ht="21" customHeight="1">
      <c r="A65" s="39" t="s">
        <v>104</v>
      </c>
      <c r="B65" s="31">
        <v>0</v>
      </c>
      <c r="C65" s="31">
        <v>1400000</v>
      </c>
      <c r="D65" s="31">
        <v>1400000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430000</v>
      </c>
      <c r="L65" s="31">
        <v>430000</v>
      </c>
      <c r="M65" s="31">
        <v>970000</v>
      </c>
      <c r="N65" s="31">
        <v>970000</v>
      </c>
      <c r="O65" s="32">
        <f t="shared" si="0"/>
        <v>0.30714285714285716</v>
      </c>
    </row>
    <row r="66" spans="1:15" s="1" customFormat="1" ht="21" customHeight="1">
      <c r="A66" s="38" t="s">
        <v>110</v>
      </c>
      <c r="B66" s="28">
        <v>15454616</v>
      </c>
      <c r="C66" s="28">
        <v>8454616</v>
      </c>
      <c r="D66" s="28">
        <v>7954616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7225441.35</v>
      </c>
      <c r="L66" s="28">
        <v>6925603.12</v>
      </c>
      <c r="M66" s="28">
        <v>1229174.65</v>
      </c>
      <c r="N66" s="28">
        <v>729174.65</v>
      </c>
      <c r="O66" s="29">
        <f t="shared" si="0"/>
        <v>0.8546149641805139</v>
      </c>
    </row>
    <row r="67" spans="1:15" s="12" customFormat="1" ht="21" customHeight="1">
      <c r="A67" s="40" t="s">
        <v>119</v>
      </c>
      <c r="B67" s="34">
        <v>4477229</v>
      </c>
      <c r="C67" s="34">
        <v>4477229</v>
      </c>
      <c r="D67" s="34">
        <v>4477229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4094974.35</v>
      </c>
      <c r="L67" s="34">
        <v>3795136.12</v>
      </c>
      <c r="M67" s="34">
        <v>382254.65</v>
      </c>
      <c r="N67" s="34">
        <v>382254.65</v>
      </c>
      <c r="O67" s="35">
        <f t="shared" si="0"/>
        <v>0.9146224930643485</v>
      </c>
    </row>
    <row r="68" spans="1:15" ht="21" customHeight="1">
      <c r="A68" s="39" t="s">
        <v>121</v>
      </c>
      <c r="B68" s="31">
        <v>2781309</v>
      </c>
      <c r="C68" s="31">
        <v>2781309</v>
      </c>
      <c r="D68" s="31">
        <v>2781309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2543847.69</v>
      </c>
      <c r="L68" s="31">
        <v>2357584.55</v>
      </c>
      <c r="M68" s="31">
        <v>237461.31</v>
      </c>
      <c r="N68" s="31">
        <v>237461.31</v>
      </c>
      <c r="O68" s="32">
        <f t="shared" si="0"/>
        <v>0.9146224637391962</v>
      </c>
    </row>
    <row r="69" spans="1:15" ht="21" customHeight="1">
      <c r="A69" s="39" t="s">
        <v>125</v>
      </c>
      <c r="B69" s="31">
        <v>1695920</v>
      </c>
      <c r="C69" s="31">
        <v>1695920</v>
      </c>
      <c r="D69" s="31">
        <v>1695920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1551126.66</v>
      </c>
      <c r="L69" s="31">
        <v>1437551.57</v>
      </c>
      <c r="M69" s="31">
        <v>144793.34</v>
      </c>
      <c r="N69" s="31">
        <v>144793.34</v>
      </c>
      <c r="O69" s="32">
        <f t="shared" si="0"/>
        <v>0.9146225411576018</v>
      </c>
    </row>
    <row r="70" spans="1:15" ht="21" customHeight="1">
      <c r="A70" s="39" t="s">
        <v>133</v>
      </c>
      <c r="B70" s="31">
        <v>10977387</v>
      </c>
      <c r="C70" s="31">
        <v>3977387</v>
      </c>
      <c r="D70" s="31">
        <v>3477387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3130467</v>
      </c>
      <c r="L70" s="31">
        <v>3130467</v>
      </c>
      <c r="M70" s="31">
        <v>846920</v>
      </c>
      <c r="N70" s="31">
        <v>346920</v>
      </c>
      <c r="O70" s="32">
        <f t="shared" si="0"/>
        <v>0.787066232177055</v>
      </c>
    </row>
    <row r="71" spans="1:15" s="5" customFormat="1" ht="21" customHeight="1">
      <c r="A71" s="37" t="s">
        <v>183</v>
      </c>
      <c r="B71" s="25">
        <v>940407072</v>
      </c>
      <c r="C71" s="25">
        <v>905907072</v>
      </c>
      <c r="D71" s="25">
        <v>878616932.42</v>
      </c>
      <c r="E71" s="25">
        <v>0</v>
      </c>
      <c r="F71" s="25">
        <v>0</v>
      </c>
      <c r="G71" s="25">
        <v>0</v>
      </c>
      <c r="H71" s="25">
        <v>0</v>
      </c>
      <c r="I71" s="25">
        <v>258688.03</v>
      </c>
      <c r="J71" s="25">
        <v>0</v>
      </c>
      <c r="K71" s="25">
        <v>836464197.76</v>
      </c>
      <c r="L71" s="25">
        <v>806836689.85</v>
      </c>
      <c r="M71" s="25">
        <v>69184186.21</v>
      </c>
      <c r="N71" s="25">
        <v>41894046.63</v>
      </c>
      <c r="O71" s="26">
        <f t="shared" si="0"/>
        <v>0.9233443734061059</v>
      </c>
    </row>
    <row r="73" ht="21" customHeight="1">
      <c r="A73" s="20" t="s">
        <v>226</v>
      </c>
    </row>
    <row r="75" ht="21" customHeight="1">
      <c r="A75" s="20" t="s">
        <v>227</v>
      </c>
    </row>
    <row r="78" ht="21" customHeight="1">
      <c r="A78" s="20" t="s">
        <v>228</v>
      </c>
    </row>
    <row r="79" ht="21" customHeight="1">
      <c r="A79" s="20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C13" sqref="C13"/>
    </sheetView>
  </sheetViews>
  <sheetFormatPr defaultColWidth="11.57421875" defaultRowHeight="15"/>
  <cols>
    <col min="1" max="1" width="48.140625" style="2" customWidth="1"/>
    <col min="2" max="2" width="17.57421875" style="2" hidden="1" customWidth="1"/>
    <col min="3" max="3" width="17.57421875" style="2" bestFit="1" customWidth="1"/>
    <col min="4" max="4" width="17.57421875" style="2" hidden="1" customWidth="1"/>
    <col min="5" max="5" width="15.57421875" style="2" hidden="1" customWidth="1"/>
    <col min="6" max="6" width="14.28125" style="2" hidden="1" customWidth="1"/>
    <col min="7" max="7" width="11.7109375" style="2" hidden="1" customWidth="1"/>
    <col min="8" max="8" width="13.421875" style="2" hidden="1" customWidth="1"/>
    <col min="9" max="9" width="17.7109375" style="2" hidden="1" customWidth="1"/>
    <col min="10" max="10" width="11.7109375" style="2" hidden="1" customWidth="1"/>
    <col min="11" max="11" width="17.57421875" style="2" bestFit="1" customWidth="1"/>
    <col min="12" max="12" width="17.57421875" style="2" hidden="1" customWidth="1"/>
    <col min="13" max="13" width="17.00390625" style="2" bestFit="1" customWidth="1"/>
    <col min="14" max="14" width="14.57421875" style="2" hidden="1" customWidth="1"/>
    <col min="15" max="15" width="9.57421875" style="4" bestFit="1" customWidth="1"/>
    <col min="16" max="16384" width="11.57421875" style="6" customWidth="1"/>
  </cols>
  <sheetData>
    <row r="1" ht="14.25">
      <c r="A1" s="5" t="s">
        <v>192</v>
      </c>
    </row>
    <row r="2" ht="14.25">
      <c r="A2" s="5" t="s">
        <v>193</v>
      </c>
    </row>
    <row r="3" ht="14.25">
      <c r="A3" s="5" t="s">
        <v>194</v>
      </c>
    </row>
    <row r="4" ht="14.25">
      <c r="A4" s="5"/>
    </row>
    <row r="5" ht="14.25">
      <c r="A5" s="5" t="s">
        <v>195</v>
      </c>
    </row>
    <row r="6" ht="14.25">
      <c r="A6" s="5" t="s">
        <v>196</v>
      </c>
    </row>
    <row r="7" ht="14.25">
      <c r="A7" s="5"/>
    </row>
    <row r="8" ht="14.25">
      <c r="A8" s="5" t="s">
        <v>197</v>
      </c>
    </row>
    <row r="9" ht="14.25">
      <c r="A9" s="5" t="s">
        <v>235</v>
      </c>
    </row>
    <row r="10" ht="14.25">
      <c r="A10" s="5" t="s">
        <v>198</v>
      </c>
    </row>
    <row r="11" ht="14.25">
      <c r="A11" s="5"/>
    </row>
    <row r="12" spans="1:15" s="14" customFormat="1" ht="42.75">
      <c r="A12" s="19" t="s">
        <v>236</v>
      </c>
      <c r="B12" s="9" t="s">
        <v>232</v>
      </c>
      <c r="C12" s="9" t="s">
        <v>233</v>
      </c>
      <c r="D12" s="9" t="s">
        <v>202</v>
      </c>
      <c r="E12" s="9" t="s">
        <v>203</v>
      </c>
      <c r="F12" s="9" t="s">
        <v>204</v>
      </c>
      <c r="G12" s="9" t="s">
        <v>217</v>
      </c>
      <c r="H12" s="9" t="s">
        <v>234</v>
      </c>
      <c r="I12" s="9" t="s">
        <v>207</v>
      </c>
      <c r="J12" s="9" t="s">
        <v>208</v>
      </c>
      <c r="K12" s="9" t="s">
        <v>219</v>
      </c>
      <c r="L12" s="9" t="s">
        <v>237</v>
      </c>
      <c r="M12" s="9" t="s">
        <v>211</v>
      </c>
      <c r="N12" s="9" t="s">
        <v>212</v>
      </c>
      <c r="O12" s="10" t="s">
        <v>191</v>
      </c>
    </row>
    <row r="13" spans="1:15" s="13" customFormat="1" ht="14.25">
      <c r="A13" s="25" t="s">
        <v>183</v>
      </c>
      <c r="B13" s="25">
        <v>3986855000</v>
      </c>
      <c r="C13" s="25">
        <v>3879855000</v>
      </c>
      <c r="D13" s="25">
        <v>3786355000</v>
      </c>
      <c r="E13" s="25">
        <v>0</v>
      </c>
      <c r="F13" s="25">
        <v>0</v>
      </c>
      <c r="G13" s="25">
        <v>0</v>
      </c>
      <c r="H13" s="25">
        <v>0</v>
      </c>
      <c r="I13" s="25">
        <v>164295</v>
      </c>
      <c r="J13" s="25">
        <v>0</v>
      </c>
      <c r="K13" s="25">
        <v>3690510260.75</v>
      </c>
      <c r="L13" s="25">
        <v>3595797526.89</v>
      </c>
      <c r="M13" s="25">
        <v>189180444.25</v>
      </c>
      <c r="N13" s="25">
        <v>95680444.25</v>
      </c>
      <c r="O13" s="26">
        <f>+K13/C13</f>
        <v>0.951197985685032</v>
      </c>
    </row>
    <row r="14" spans="1:15" s="15" customFormat="1" ht="14.25">
      <c r="A14" s="28" t="s">
        <v>0</v>
      </c>
      <c r="B14" s="28">
        <v>3448078523</v>
      </c>
      <c r="C14" s="28">
        <v>3348078523</v>
      </c>
      <c r="D14" s="28">
        <v>3254578523</v>
      </c>
      <c r="E14" s="28">
        <v>0</v>
      </c>
      <c r="F14" s="28">
        <v>0</v>
      </c>
      <c r="G14" s="28">
        <v>0</v>
      </c>
      <c r="H14" s="28">
        <v>0</v>
      </c>
      <c r="I14" s="28">
        <v>164295</v>
      </c>
      <c r="J14" s="28">
        <v>0</v>
      </c>
      <c r="K14" s="28">
        <v>3161839838.76</v>
      </c>
      <c r="L14" s="28">
        <v>3068384640.58</v>
      </c>
      <c r="M14" s="28">
        <v>186074389.24</v>
      </c>
      <c r="N14" s="28">
        <v>92574389.24</v>
      </c>
      <c r="O14" s="29">
        <f aca="true" t="shared" si="0" ref="O14:O42">+K14/C14</f>
        <v>0.9443744574804288</v>
      </c>
    </row>
    <row r="15" spans="1:15" ht="14.25">
      <c r="A15" s="31" t="s">
        <v>1</v>
      </c>
      <c r="B15" s="31">
        <v>1151690605</v>
      </c>
      <c r="C15" s="31">
        <v>1151690605</v>
      </c>
      <c r="D15" s="31">
        <v>1067690605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1064620510.76</v>
      </c>
      <c r="L15" s="31">
        <v>1019963767.76</v>
      </c>
      <c r="M15" s="31">
        <v>87070094.24</v>
      </c>
      <c r="N15" s="31">
        <v>3070094.24</v>
      </c>
      <c r="O15" s="32">
        <f t="shared" si="0"/>
        <v>0.9243980163926057</v>
      </c>
    </row>
    <row r="16" spans="1:15" ht="14.25">
      <c r="A16" s="31" t="s">
        <v>238</v>
      </c>
      <c r="B16" s="31">
        <v>10000000</v>
      </c>
      <c r="C16" s="31">
        <v>5500000</v>
      </c>
      <c r="D16" s="31">
        <v>5500000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5152063.45</v>
      </c>
      <c r="L16" s="31">
        <v>5152063.45</v>
      </c>
      <c r="M16" s="31">
        <v>347936.55</v>
      </c>
      <c r="N16" s="31">
        <v>347936.55</v>
      </c>
      <c r="O16" s="32">
        <f t="shared" si="0"/>
        <v>0.9367388090909091</v>
      </c>
    </row>
    <row r="17" spans="1:15" ht="14.25">
      <c r="A17" s="31" t="s">
        <v>3</v>
      </c>
      <c r="B17" s="31">
        <v>2500000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</row>
    <row r="18" spans="1:15" ht="14.25">
      <c r="A18" s="31" t="s">
        <v>239</v>
      </c>
      <c r="B18" s="31">
        <v>555014663</v>
      </c>
      <c r="C18" s="31">
        <v>523014663</v>
      </c>
      <c r="D18" s="31">
        <v>521014663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519355875.64</v>
      </c>
      <c r="L18" s="31">
        <v>497179668.84</v>
      </c>
      <c r="M18" s="31">
        <v>3658787.36</v>
      </c>
      <c r="N18" s="31">
        <v>1658787.36</v>
      </c>
      <c r="O18" s="32">
        <f t="shared" si="0"/>
        <v>0.9930044267994069</v>
      </c>
    </row>
    <row r="19" spans="1:15" ht="14.25">
      <c r="A19" s="31" t="s">
        <v>240</v>
      </c>
      <c r="B19" s="31">
        <v>464264633</v>
      </c>
      <c r="C19" s="31">
        <v>415764633</v>
      </c>
      <c r="D19" s="31">
        <v>413264633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409729437.33</v>
      </c>
      <c r="L19" s="31">
        <v>392532312.08</v>
      </c>
      <c r="M19" s="31">
        <v>6035195.67</v>
      </c>
      <c r="N19" s="31">
        <v>3535195.67</v>
      </c>
      <c r="O19" s="32">
        <f t="shared" si="0"/>
        <v>0.9854841052100745</v>
      </c>
    </row>
    <row r="20" spans="1:15" ht="14.25">
      <c r="A20" s="31" t="s">
        <v>6</v>
      </c>
      <c r="B20" s="31">
        <v>217978379</v>
      </c>
      <c r="C20" s="31">
        <v>217978379</v>
      </c>
      <c r="D20" s="31">
        <v>217978379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205050079.69</v>
      </c>
      <c r="L20" s="31">
        <v>205050079.69</v>
      </c>
      <c r="M20" s="31">
        <v>12928299.31</v>
      </c>
      <c r="N20" s="31">
        <v>12928299.31</v>
      </c>
      <c r="O20" s="32">
        <f t="shared" si="0"/>
        <v>0.9406899924235146</v>
      </c>
    </row>
    <row r="21" spans="1:15" ht="14.25">
      <c r="A21" s="31" t="s">
        <v>7</v>
      </c>
      <c r="B21" s="31">
        <v>189279097</v>
      </c>
      <c r="C21" s="31">
        <v>187779097</v>
      </c>
      <c r="D21" s="31">
        <v>187279097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186440177.18</v>
      </c>
      <c r="L21" s="31">
        <v>186440177.18</v>
      </c>
      <c r="M21" s="31">
        <v>1338919.82</v>
      </c>
      <c r="N21" s="31">
        <v>838919.82</v>
      </c>
      <c r="O21" s="32">
        <f t="shared" si="0"/>
        <v>0.9928697078567803</v>
      </c>
    </row>
    <row r="22" spans="1:15" ht="14.25">
      <c r="A22" s="31" t="s">
        <v>241</v>
      </c>
      <c r="B22" s="31">
        <v>242991553</v>
      </c>
      <c r="C22" s="31">
        <v>231991553</v>
      </c>
      <c r="D22" s="31">
        <v>227491553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224606129.21</v>
      </c>
      <c r="L22" s="31">
        <v>215181006.08</v>
      </c>
      <c r="M22" s="31">
        <v>7385423.79</v>
      </c>
      <c r="N22" s="31">
        <v>2885423.79</v>
      </c>
      <c r="O22" s="32">
        <f t="shared" si="0"/>
        <v>0.9681651176756423</v>
      </c>
    </row>
    <row r="23" spans="1:15" s="16" customFormat="1" ht="14.25">
      <c r="A23" s="34" t="s">
        <v>242</v>
      </c>
      <c r="B23" s="34">
        <v>241956001</v>
      </c>
      <c r="C23" s="34">
        <v>241956001</v>
      </c>
      <c r="D23" s="34">
        <v>241956001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219403520</v>
      </c>
      <c r="L23" s="34">
        <v>219403520</v>
      </c>
      <c r="M23" s="34">
        <v>22552481</v>
      </c>
      <c r="N23" s="34">
        <v>22552481</v>
      </c>
      <c r="O23" s="35">
        <f t="shared" si="0"/>
        <v>0.9067909830432352</v>
      </c>
    </row>
    <row r="24" spans="1:15" ht="14.25">
      <c r="A24" s="31" t="s">
        <v>243</v>
      </c>
      <c r="B24" s="31">
        <v>241956001</v>
      </c>
      <c r="C24" s="31">
        <v>241956001</v>
      </c>
      <c r="D24" s="31">
        <v>241956001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219403520</v>
      </c>
      <c r="L24" s="31">
        <v>219403520</v>
      </c>
      <c r="M24" s="31">
        <v>22552481</v>
      </c>
      <c r="N24" s="31">
        <v>22552481</v>
      </c>
      <c r="O24" s="32">
        <f t="shared" si="0"/>
        <v>0.9067909830432352</v>
      </c>
    </row>
    <row r="25" spans="1:15" s="16" customFormat="1" ht="14.25">
      <c r="A25" s="34" t="s">
        <v>14</v>
      </c>
      <c r="B25" s="34">
        <v>13078703</v>
      </c>
      <c r="C25" s="34">
        <v>13078703</v>
      </c>
      <c r="D25" s="34">
        <v>13078703</v>
      </c>
      <c r="E25" s="34">
        <v>0</v>
      </c>
      <c r="F25" s="34">
        <v>0</v>
      </c>
      <c r="G25" s="34">
        <v>0</v>
      </c>
      <c r="H25" s="34">
        <v>0</v>
      </c>
      <c r="I25" s="34">
        <v>164295</v>
      </c>
      <c r="J25" s="34">
        <v>0</v>
      </c>
      <c r="K25" s="34">
        <v>12014120</v>
      </c>
      <c r="L25" s="34">
        <v>12014120</v>
      </c>
      <c r="M25" s="34">
        <v>900288</v>
      </c>
      <c r="N25" s="34">
        <v>900288</v>
      </c>
      <c r="O25" s="35">
        <f t="shared" si="0"/>
        <v>0.9186017910185742</v>
      </c>
    </row>
    <row r="26" spans="1:15" ht="14.25">
      <c r="A26" s="31" t="s">
        <v>244</v>
      </c>
      <c r="B26" s="31">
        <v>13078703</v>
      </c>
      <c r="C26" s="31">
        <v>13078703</v>
      </c>
      <c r="D26" s="31">
        <v>13078703</v>
      </c>
      <c r="E26" s="31">
        <v>0</v>
      </c>
      <c r="F26" s="31">
        <v>0</v>
      </c>
      <c r="G26" s="31">
        <v>0</v>
      </c>
      <c r="H26" s="31">
        <v>0</v>
      </c>
      <c r="I26" s="31">
        <v>164295</v>
      </c>
      <c r="J26" s="31">
        <v>0</v>
      </c>
      <c r="K26" s="31">
        <v>12014120</v>
      </c>
      <c r="L26" s="31">
        <v>12014120</v>
      </c>
      <c r="M26" s="31">
        <v>900288</v>
      </c>
      <c r="N26" s="31">
        <v>900288</v>
      </c>
      <c r="O26" s="32">
        <f t="shared" si="0"/>
        <v>0.9186017910185742</v>
      </c>
    </row>
    <row r="27" spans="1:15" s="16" customFormat="1" ht="14.25">
      <c r="A27" s="34" t="s">
        <v>245</v>
      </c>
      <c r="B27" s="34">
        <v>128694435</v>
      </c>
      <c r="C27" s="34">
        <v>128694435</v>
      </c>
      <c r="D27" s="34">
        <v>128694435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115068414</v>
      </c>
      <c r="L27" s="34">
        <v>115068414</v>
      </c>
      <c r="M27" s="34">
        <v>13626021</v>
      </c>
      <c r="N27" s="34">
        <v>13626021</v>
      </c>
      <c r="O27" s="35">
        <f t="shared" si="0"/>
        <v>0.8941211327436186</v>
      </c>
    </row>
    <row r="28" spans="1:15" ht="14.25">
      <c r="A28" s="31" t="s">
        <v>246</v>
      </c>
      <c r="B28" s="31">
        <v>128694435</v>
      </c>
      <c r="C28" s="31">
        <v>128694435</v>
      </c>
      <c r="D28" s="31">
        <v>128694435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115068414</v>
      </c>
      <c r="L28" s="31">
        <v>115068414</v>
      </c>
      <c r="M28" s="31">
        <v>13626021</v>
      </c>
      <c r="N28" s="31">
        <v>13626021</v>
      </c>
      <c r="O28" s="32">
        <f t="shared" si="0"/>
        <v>0.8941211327436186</v>
      </c>
    </row>
    <row r="29" spans="1:15" s="16" customFormat="1" ht="14.25">
      <c r="A29" s="34" t="s">
        <v>247</v>
      </c>
      <c r="B29" s="34">
        <v>39236108</v>
      </c>
      <c r="C29" s="34">
        <v>39236108</v>
      </c>
      <c r="D29" s="34">
        <v>39236108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36042369</v>
      </c>
      <c r="L29" s="34">
        <v>36042369</v>
      </c>
      <c r="M29" s="34">
        <v>3193739</v>
      </c>
      <c r="N29" s="34">
        <v>3193739</v>
      </c>
      <c r="O29" s="35">
        <f t="shared" si="0"/>
        <v>0.9186020438112771</v>
      </c>
    </row>
    <row r="30" spans="1:15" ht="14.25">
      <c r="A30" s="31" t="s">
        <v>27</v>
      </c>
      <c r="B30" s="31">
        <v>39236108</v>
      </c>
      <c r="C30" s="31">
        <v>39236108</v>
      </c>
      <c r="D30" s="31">
        <v>39236108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36042369</v>
      </c>
      <c r="L30" s="31">
        <v>36042369</v>
      </c>
      <c r="M30" s="31">
        <v>3193739</v>
      </c>
      <c r="N30" s="31">
        <v>3193739</v>
      </c>
      <c r="O30" s="32">
        <f t="shared" si="0"/>
        <v>0.9186020438112771</v>
      </c>
    </row>
    <row r="31" spans="1:15" s="16" customFormat="1" ht="14.25">
      <c r="A31" s="34" t="s">
        <v>248</v>
      </c>
      <c r="B31" s="34">
        <v>78472217</v>
      </c>
      <c r="C31" s="34">
        <v>78472217</v>
      </c>
      <c r="D31" s="34">
        <v>78472217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72084734</v>
      </c>
      <c r="L31" s="34">
        <v>72084734</v>
      </c>
      <c r="M31" s="34">
        <v>6387483</v>
      </c>
      <c r="N31" s="34">
        <v>6387483</v>
      </c>
      <c r="O31" s="35">
        <f t="shared" si="0"/>
        <v>0.9186019811317424</v>
      </c>
    </row>
    <row r="32" spans="1:15" ht="14.25">
      <c r="A32" s="31" t="s">
        <v>249</v>
      </c>
      <c r="B32" s="31">
        <v>78472217</v>
      </c>
      <c r="C32" s="31">
        <v>78472217</v>
      </c>
      <c r="D32" s="31">
        <v>78472217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72084734</v>
      </c>
      <c r="L32" s="31">
        <v>72084734</v>
      </c>
      <c r="M32" s="31">
        <v>6387483</v>
      </c>
      <c r="N32" s="31">
        <v>6387483</v>
      </c>
      <c r="O32" s="32">
        <f t="shared" si="0"/>
        <v>0.9186019811317424</v>
      </c>
    </row>
    <row r="33" spans="1:15" s="16" customFormat="1" ht="14.25">
      <c r="A33" s="34" t="s">
        <v>250</v>
      </c>
      <c r="B33" s="34">
        <v>112922129</v>
      </c>
      <c r="C33" s="34">
        <v>112922129</v>
      </c>
      <c r="D33" s="34">
        <v>112922129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92272408.5</v>
      </c>
      <c r="L33" s="34">
        <v>92272408.5</v>
      </c>
      <c r="M33" s="34">
        <v>20649720.5</v>
      </c>
      <c r="N33" s="34">
        <v>20649720.5</v>
      </c>
      <c r="O33" s="35">
        <f t="shared" si="0"/>
        <v>0.8171330926642377</v>
      </c>
    </row>
    <row r="34" spans="1:15" ht="14.25">
      <c r="A34" s="31" t="s">
        <v>251</v>
      </c>
      <c r="B34" s="31">
        <v>112922129</v>
      </c>
      <c r="C34" s="31">
        <v>112922129</v>
      </c>
      <c r="D34" s="31">
        <v>112922129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92272408.5</v>
      </c>
      <c r="L34" s="31">
        <v>92272408.5</v>
      </c>
      <c r="M34" s="31">
        <v>20649720.5</v>
      </c>
      <c r="N34" s="31">
        <v>20649720.5</v>
      </c>
      <c r="O34" s="32">
        <f t="shared" si="0"/>
        <v>0.8171330926642377</v>
      </c>
    </row>
    <row r="35" spans="1:15" s="15" customFormat="1" ht="14.25">
      <c r="A35" s="28" t="s">
        <v>110</v>
      </c>
      <c r="B35" s="28">
        <v>538776477</v>
      </c>
      <c r="C35" s="28">
        <v>531776477</v>
      </c>
      <c r="D35" s="28">
        <v>531776477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528670421.99</v>
      </c>
      <c r="L35" s="28">
        <v>527412886.31</v>
      </c>
      <c r="M35" s="28">
        <v>3106055.01</v>
      </c>
      <c r="N35" s="28">
        <v>3106055.01</v>
      </c>
      <c r="O35" s="29">
        <f t="shared" si="0"/>
        <v>0.9941590966424038</v>
      </c>
    </row>
    <row r="36" spans="1:15" s="16" customFormat="1" ht="14.25">
      <c r="A36" s="34" t="s">
        <v>252</v>
      </c>
      <c r="B36" s="34">
        <v>501600000</v>
      </c>
      <c r="C36" s="34">
        <v>501600000</v>
      </c>
      <c r="D36" s="34">
        <v>501600000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501600000</v>
      </c>
      <c r="L36" s="34">
        <v>501600000</v>
      </c>
      <c r="M36" s="34">
        <v>0</v>
      </c>
      <c r="N36" s="34">
        <v>0</v>
      </c>
      <c r="O36" s="35">
        <f t="shared" si="0"/>
        <v>1</v>
      </c>
    </row>
    <row r="37" spans="1:15" ht="14.25">
      <c r="A37" s="31" t="s">
        <v>114</v>
      </c>
      <c r="B37" s="31">
        <v>501600000</v>
      </c>
      <c r="C37" s="31">
        <v>501600000</v>
      </c>
      <c r="D37" s="31">
        <v>501600000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501600000</v>
      </c>
      <c r="L37" s="31">
        <v>501600000</v>
      </c>
      <c r="M37" s="31">
        <v>0</v>
      </c>
      <c r="N37" s="31">
        <v>0</v>
      </c>
      <c r="O37" s="32">
        <f t="shared" si="0"/>
        <v>1</v>
      </c>
    </row>
    <row r="38" spans="1:15" s="16" customFormat="1" ht="14.25">
      <c r="A38" s="34" t="s">
        <v>253</v>
      </c>
      <c r="B38" s="34">
        <v>17263887</v>
      </c>
      <c r="C38" s="34">
        <v>17263887</v>
      </c>
      <c r="D38" s="34">
        <v>17263887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15858631.99</v>
      </c>
      <c r="L38" s="34">
        <v>14638623.31</v>
      </c>
      <c r="M38" s="34">
        <v>1405255.01</v>
      </c>
      <c r="N38" s="34">
        <v>1405255.01</v>
      </c>
      <c r="O38" s="35">
        <f t="shared" si="0"/>
        <v>0.9186014708043444</v>
      </c>
    </row>
    <row r="39" spans="1:15" ht="14.25">
      <c r="A39" s="31" t="s">
        <v>254</v>
      </c>
      <c r="B39" s="31">
        <v>10724536</v>
      </c>
      <c r="C39" s="31">
        <v>10724536</v>
      </c>
      <c r="D39" s="31">
        <v>10724536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9851574.4</v>
      </c>
      <c r="L39" s="31">
        <v>9093690.22</v>
      </c>
      <c r="M39" s="31">
        <v>872961.6</v>
      </c>
      <c r="N39" s="31">
        <v>872961.6</v>
      </c>
      <c r="O39" s="32">
        <f t="shared" si="0"/>
        <v>0.9186014574430074</v>
      </c>
    </row>
    <row r="40" spans="1:15" ht="14.25">
      <c r="A40" s="31" t="s">
        <v>255</v>
      </c>
      <c r="B40" s="31">
        <v>6539351</v>
      </c>
      <c r="C40" s="31">
        <v>6539351</v>
      </c>
      <c r="D40" s="31">
        <v>6539351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6007057.59</v>
      </c>
      <c r="L40" s="31">
        <v>5544933.09</v>
      </c>
      <c r="M40" s="31">
        <v>532293.41</v>
      </c>
      <c r="N40" s="31">
        <v>532293.41</v>
      </c>
      <c r="O40" s="32">
        <f t="shared" si="0"/>
        <v>0.9186014927169378</v>
      </c>
    </row>
    <row r="41" spans="1:15" ht="14.25">
      <c r="A41" s="31" t="s">
        <v>133</v>
      </c>
      <c r="B41" s="31">
        <v>19912590</v>
      </c>
      <c r="C41" s="31">
        <v>12912590</v>
      </c>
      <c r="D41" s="31">
        <v>12912590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11211790</v>
      </c>
      <c r="L41" s="31">
        <v>11174263</v>
      </c>
      <c r="M41" s="31">
        <v>1700800</v>
      </c>
      <c r="N41" s="31">
        <v>1700800</v>
      </c>
      <c r="O41" s="32">
        <f t="shared" si="0"/>
        <v>0.8682835898917258</v>
      </c>
    </row>
    <row r="42" spans="1:15" s="13" customFormat="1" ht="14.25">
      <c r="A42" s="25" t="s">
        <v>183</v>
      </c>
      <c r="B42" s="25">
        <v>3986855000</v>
      </c>
      <c r="C42" s="25">
        <v>3879855000</v>
      </c>
      <c r="D42" s="25">
        <v>3786355000</v>
      </c>
      <c r="E42" s="25">
        <v>0</v>
      </c>
      <c r="F42" s="25">
        <v>0</v>
      </c>
      <c r="G42" s="25">
        <v>0</v>
      </c>
      <c r="H42" s="25">
        <v>0</v>
      </c>
      <c r="I42" s="25">
        <v>164295</v>
      </c>
      <c r="J42" s="25">
        <v>0</v>
      </c>
      <c r="K42" s="25">
        <v>3690510260.75</v>
      </c>
      <c r="L42" s="25">
        <v>3595797526.89</v>
      </c>
      <c r="M42" s="25">
        <v>189180444.25</v>
      </c>
      <c r="N42" s="25">
        <v>95680444.25</v>
      </c>
      <c r="O42" s="26">
        <f t="shared" si="0"/>
        <v>0.951197985685032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04">
      <selection activeCell="K117" sqref="K117:K118"/>
    </sheetView>
  </sheetViews>
  <sheetFormatPr defaultColWidth="11.57421875" defaultRowHeight="15"/>
  <cols>
    <col min="1" max="1" width="67.00390625" style="20" customWidth="1"/>
    <col min="2" max="2" width="18.7109375" style="2" hidden="1" customWidth="1"/>
    <col min="3" max="3" width="18.7109375" style="2" customWidth="1"/>
    <col min="4" max="4" width="18.7109375" style="2" hidden="1" customWidth="1"/>
    <col min="5" max="5" width="14.7109375" style="2" hidden="1" customWidth="1"/>
    <col min="6" max="6" width="14.8515625" style="2" hidden="1" customWidth="1"/>
    <col min="7" max="7" width="11.7109375" style="2" hidden="1" customWidth="1"/>
    <col min="8" max="8" width="13.28125" style="2" hidden="1" customWidth="1"/>
    <col min="9" max="9" width="16.7109375" style="2" hidden="1" customWidth="1"/>
    <col min="10" max="10" width="11.7109375" style="2" hidden="1" customWidth="1"/>
    <col min="11" max="11" width="18.7109375" style="2" customWidth="1"/>
    <col min="12" max="12" width="18.7109375" style="2" hidden="1" customWidth="1"/>
    <col min="13" max="13" width="17.00390625" style="2" bestFit="1" customWidth="1"/>
    <col min="14" max="14" width="15.7109375" style="2" hidden="1" customWidth="1"/>
    <col min="15" max="15" width="9.421875" style="4" customWidth="1"/>
    <col min="16" max="16384" width="11.57421875" style="6" customWidth="1"/>
  </cols>
  <sheetData>
    <row r="1" ht="19.5" customHeight="1">
      <c r="A1" s="20" t="s">
        <v>192</v>
      </c>
    </row>
    <row r="2" ht="19.5" customHeight="1">
      <c r="A2" s="20" t="s">
        <v>193</v>
      </c>
    </row>
    <row r="3" ht="19.5" customHeight="1">
      <c r="A3" s="20" t="s">
        <v>230</v>
      </c>
    </row>
    <row r="5" ht="19.5" customHeight="1">
      <c r="A5" s="20" t="s">
        <v>195</v>
      </c>
    </row>
    <row r="6" ht="19.5" customHeight="1">
      <c r="A6" s="20" t="s">
        <v>196</v>
      </c>
    </row>
    <row r="8" ht="19.5" customHeight="1">
      <c r="A8" s="20" t="s">
        <v>197</v>
      </c>
    </row>
    <row r="9" ht="19.5" customHeight="1">
      <c r="A9" s="20" t="s">
        <v>256</v>
      </c>
    </row>
    <row r="10" ht="19.5" customHeight="1">
      <c r="A10" s="20" t="s">
        <v>198</v>
      </c>
    </row>
    <row r="12" spans="1:15" s="14" customFormat="1" ht="33" customHeight="1">
      <c r="A12" s="9" t="s">
        <v>190</v>
      </c>
      <c r="B12" s="9" t="s">
        <v>232</v>
      </c>
      <c r="C12" s="9" t="s">
        <v>257</v>
      </c>
      <c r="D12" s="9" t="s">
        <v>202</v>
      </c>
      <c r="E12" s="9" t="s">
        <v>203</v>
      </c>
      <c r="F12" s="9" t="s">
        <v>204</v>
      </c>
      <c r="G12" s="9" t="s">
        <v>217</v>
      </c>
      <c r="H12" s="9" t="s">
        <v>234</v>
      </c>
      <c r="I12" s="9" t="s">
        <v>218</v>
      </c>
      <c r="J12" s="9" t="s">
        <v>208</v>
      </c>
      <c r="K12" s="9" t="s">
        <v>209</v>
      </c>
      <c r="L12" s="9" t="s">
        <v>210</v>
      </c>
      <c r="M12" s="9" t="s">
        <v>211</v>
      </c>
      <c r="N12" s="9" t="s">
        <v>212</v>
      </c>
      <c r="O12" s="10" t="s">
        <v>191</v>
      </c>
    </row>
    <row r="13" spans="1:15" s="13" customFormat="1" ht="19.5" customHeight="1">
      <c r="A13" s="41" t="s">
        <v>183</v>
      </c>
      <c r="B13" s="25">
        <v>12459156411</v>
      </c>
      <c r="C13" s="25">
        <v>12108156411</v>
      </c>
      <c r="D13" s="25">
        <v>12042656411</v>
      </c>
      <c r="E13" s="25">
        <v>0</v>
      </c>
      <c r="F13" s="25">
        <v>0</v>
      </c>
      <c r="G13" s="25">
        <v>0</v>
      </c>
      <c r="H13" s="25">
        <v>6495512</v>
      </c>
      <c r="I13" s="25">
        <v>10571430.58</v>
      </c>
      <c r="J13" s="25">
        <v>0</v>
      </c>
      <c r="K13" s="25">
        <v>11763818409.6</v>
      </c>
      <c r="L13" s="25">
        <v>11108422921.79</v>
      </c>
      <c r="M13" s="25">
        <v>327271058.82</v>
      </c>
      <c r="N13" s="25">
        <v>261771058.82</v>
      </c>
      <c r="O13" s="26">
        <f>+K13/C13</f>
        <v>0.9715614838698998</v>
      </c>
    </row>
    <row r="14" spans="1:15" s="15" customFormat="1" ht="19.5" customHeight="1">
      <c r="A14" s="27" t="s">
        <v>0</v>
      </c>
      <c r="B14" s="28">
        <v>9184805400</v>
      </c>
      <c r="C14" s="28">
        <v>8833805400</v>
      </c>
      <c r="D14" s="28">
        <v>8768305400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8608147818.08</v>
      </c>
      <c r="L14" s="28">
        <v>8347776133</v>
      </c>
      <c r="M14" s="28">
        <v>225657581.92</v>
      </c>
      <c r="N14" s="28">
        <v>160157581.92</v>
      </c>
      <c r="O14" s="29">
        <f aca="true" t="shared" si="0" ref="O14:O77">+K14/C14</f>
        <v>0.9744552238019643</v>
      </c>
    </row>
    <row r="15" spans="1:15" ht="19.5" customHeight="1">
      <c r="A15" s="42" t="s">
        <v>1</v>
      </c>
      <c r="B15" s="31">
        <v>3094402064</v>
      </c>
      <c r="C15" s="31">
        <v>2966402064</v>
      </c>
      <c r="D15" s="31">
        <v>2917402064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2912557697.77</v>
      </c>
      <c r="L15" s="31">
        <v>2789307759.44</v>
      </c>
      <c r="M15" s="31">
        <v>53844366.23</v>
      </c>
      <c r="N15" s="31">
        <v>4844366.23</v>
      </c>
      <c r="O15" s="32">
        <f t="shared" si="0"/>
        <v>0.9818485946718246</v>
      </c>
    </row>
    <row r="16" spans="1:15" ht="19.5" customHeight="1">
      <c r="A16" s="42" t="s">
        <v>2</v>
      </c>
      <c r="B16" s="31">
        <v>20000000</v>
      </c>
      <c r="C16" s="31">
        <v>14000000</v>
      </c>
      <c r="D16" s="31">
        <v>13000000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12921815.66</v>
      </c>
      <c r="L16" s="31">
        <v>12142105.35</v>
      </c>
      <c r="M16" s="31">
        <v>1078184.34</v>
      </c>
      <c r="N16" s="31">
        <v>78184.34</v>
      </c>
      <c r="O16" s="32">
        <f t="shared" si="0"/>
        <v>0.9229868328571429</v>
      </c>
    </row>
    <row r="17" spans="1:15" ht="19.5" customHeight="1">
      <c r="A17" s="42" t="s">
        <v>3</v>
      </c>
      <c r="B17" s="31">
        <v>3000000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</row>
    <row r="18" spans="1:15" ht="19.5" customHeight="1">
      <c r="A18" s="42" t="s">
        <v>4</v>
      </c>
      <c r="B18" s="31">
        <v>1519687171</v>
      </c>
      <c r="C18" s="31">
        <v>1431187171</v>
      </c>
      <c r="D18" s="31">
        <v>1431187171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1430713328.11</v>
      </c>
      <c r="L18" s="31">
        <v>1370405104.51</v>
      </c>
      <c r="M18" s="31">
        <v>473842.89</v>
      </c>
      <c r="N18" s="31">
        <v>473842.89</v>
      </c>
      <c r="O18" s="32">
        <f t="shared" si="0"/>
        <v>0.9996689161979638</v>
      </c>
    </row>
    <row r="19" spans="1:15" ht="19.5" customHeight="1">
      <c r="A19" s="42" t="s">
        <v>5</v>
      </c>
      <c r="B19" s="31">
        <v>1279759682</v>
      </c>
      <c r="C19" s="31">
        <v>1203259682</v>
      </c>
      <c r="D19" s="31">
        <v>1201759682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1201023188.56</v>
      </c>
      <c r="L19" s="31">
        <v>1150132345.81</v>
      </c>
      <c r="M19" s="31">
        <v>2236493.44</v>
      </c>
      <c r="N19" s="31">
        <v>736493.44</v>
      </c>
      <c r="O19" s="32">
        <f t="shared" si="0"/>
        <v>0.9981413044304097</v>
      </c>
    </row>
    <row r="20" spans="1:15" ht="19.5" customHeight="1">
      <c r="A20" s="42" t="s">
        <v>6</v>
      </c>
      <c r="B20" s="31">
        <v>587744310</v>
      </c>
      <c r="C20" s="31">
        <v>587744310</v>
      </c>
      <c r="D20" s="31">
        <v>587744310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555757109.91</v>
      </c>
      <c r="L20" s="31">
        <v>555757109.91</v>
      </c>
      <c r="M20" s="31">
        <v>31987200.09</v>
      </c>
      <c r="N20" s="31">
        <v>31987200.09</v>
      </c>
      <c r="O20" s="32">
        <f t="shared" si="0"/>
        <v>0.9455763338823305</v>
      </c>
    </row>
    <row r="21" spans="1:15" ht="19.5" customHeight="1">
      <c r="A21" s="42" t="s">
        <v>7</v>
      </c>
      <c r="B21" s="31">
        <v>489949779</v>
      </c>
      <c r="C21" s="31">
        <v>484949779</v>
      </c>
      <c r="D21" s="31">
        <v>481949779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481444436.78</v>
      </c>
      <c r="L21" s="31">
        <v>481444436.78</v>
      </c>
      <c r="M21" s="31">
        <v>3505342.22</v>
      </c>
      <c r="N21" s="31">
        <v>505342.22</v>
      </c>
      <c r="O21" s="32">
        <f t="shared" si="0"/>
        <v>0.9927717417930816</v>
      </c>
    </row>
    <row r="22" spans="1:15" ht="19.5" customHeight="1">
      <c r="A22" s="42" t="s">
        <v>8</v>
      </c>
      <c r="B22" s="31">
        <v>646133029</v>
      </c>
      <c r="C22" s="31">
        <v>602133029</v>
      </c>
      <c r="D22" s="31">
        <v>591133029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588661554.29</v>
      </c>
      <c r="L22" s="31">
        <v>563518584.2</v>
      </c>
      <c r="M22" s="31">
        <v>13471474.71</v>
      </c>
      <c r="N22" s="31">
        <v>2471474.71</v>
      </c>
      <c r="O22" s="32">
        <f t="shared" si="0"/>
        <v>0.9776270789656349</v>
      </c>
    </row>
    <row r="23" spans="1:15" s="16" customFormat="1" ht="19.5" customHeight="1">
      <c r="A23" s="43" t="s">
        <v>9</v>
      </c>
      <c r="B23" s="34">
        <v>652396185</v>
      </c>
      <c r="C23" s="34">
        <v>652396185</v>
      </c>
      <c r="D23" s="34">
        <v>652396185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614852123</v>
      </c>
      <c r="L23" s="34">
        <v>614852123</v>
      </c>
      <c r="M23" s="34">
        <v>37544062</v>
      </c>
      <c r="N23" s="34">
        <v>37544062</v>
      </c>
      <c r="O23" s="35">
        <f t="shared" si="0"/>
        <v>0.9424520515858014</v>
      </c>
    </row>
    <row r="24" spans="1:15" ht="19.5" customHeight="1">
      <c r="A24" s="42" t="s">
        <v>13</v>
      </c>
      <c r="B24" s="31">
        <v>652396185</v>
      </c>
      <c r="C24" s="31">
        <v>652396185</v>
      </c>
      <c r="D24" s="31">
        <v>652396185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614852123</v>
      </c>
      <c r="L24" s="31">
        <v>614852123</v>
      </c>
      <c r="M24" s="31">
        <v>37544062</v>
      </c>
      <c r="N24" s="31">
        <v>37544062</v>
      </c>
      <c r="O24" s="32">
        <f t="shared" si="0"/>
        <v>0.9424520515858014</v>
      </c>
    </row>
    <row r="25" spans="1:15" s="16" customFormat="1" ht="19.5" customHeight="1">
      <c r="A25" s="43" t="s">
        <v>14</v>
      </c>
      <c r="B25" s="34">
        <v>35264659</v>
      </c>
      <c r="C25" s="34">
        <v>35264659</v>
      </c>
      <c r="D25" s="34">
        <v>35264659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33080798</v>
      </c>
      <c r="L25" s="34">
        <v>33080798</v>
      </c>
      <c r="M25" s="34">
        <v>2183861</v>
      </c>
      <c r="N25" s="34">
        <v>2183861</v>
      </c>
      <c r="O25" s="35">
        <f t="shared" si="0"/>
        <v>0.9380722496139833</v>
      </c>
    </row>
    <row r="26" spans="1:15" ht="19.5" customHeight="1">
      <c r="A26" s="42" t="s">
        <v>18</v>
      </c>
      <c r="B26" s="31">
        <v>35264659</v>
      </c>
      <c r="C26" s="31">
        <v>35264659</v>
      </c>
      <c r="D26" s="31">
        <v>35264659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33080798</v>
      </c>
      <c r="L26" s="31">
        <v>33080798</v>
      </c>
      <c r="M26" s="31">
        <v>2183861</v>
      </c>
      <c r="N26" s="31">
        <v>2183861</v>
      </c>
      <c r="O26" s="32">
        <f t="shared" si="0"/>
        <v>0.9380722496139833</v>
      </c>
    </row>
    <row r="27" spans="1:15" s="16" customFormat="1" ht="19.5" customHeight="1">
      <c r="A27" s="43" t="s">
        <v>19</v>
      </c>
      <c r="B27" s="34">
        <v>347004241</v>
      </c>
      <c r="C27" s="34">
        <v>347004241</v>
      </c>
      <c r="D27" s="34">
        <v>347004241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312508318</v>
      </c>
      <c r="L27" s="34">
        <v>312508318</v>
      </c>
      <c r="M27" s="34">
        <v>34495923</v>
      </c>
      <c r="N27" s="34">
        <v>34495923</v>
      </c>
      <c r="O27" s="35">
        <f t="shared" si="0"/>
        <v>0.9005893331430493</v>
      </c>
    </row>
    <row r="28" spans="1:15" ht="19.5" customHeight="1">
      <c r="A28" s="42" t="s">
        <v>23</v>
      </c>
      <c r="B28" s="31">
        <v>347004241</v>
      </c>
      <c r="C28" s="31">
        <v>347004241</v>
      </c>
      <c r="D28" s="31">
        <v>347004241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312508318</v>
      </c>
      <c r="L28" s="31">
        <v>312508318</v>
      </c>
      <c r="M28" s="31">
        <v>34495923</v>
      </c>
      <c r="N28" s="31">
        <v>34495923</v>
      </c>
      <c r="O28" s="32">
        <f t="shared" si="0"/>
        <v>0.9005893331430493</v>
      </c>
    </row>
    <row r="29" spans="1:15" s="16" customFormat="1" ht="19.5" customHeight="1">
      <c r="A29" s="43" t="s">
        <v>24</v>
      </c>
      <c r="B29" s="34">
        <v>105793976</v>
      </c>
      <c r="C29" s="34">
        <v>105793976</v>
      </c>
      <c r="D29" s="34">
        <v>105793976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99242457</v>
      </c>
      <c r="L29" s="34">
        <v>99242457</v>
      </c>
      <c r="M29" s="34">
        <v>6551519</v>
      </c>
      <c r="N29" s="34">
        <v>6551519</v>
      </c>
      <c r="O29" s="35">
        <f t="shared" si="0"/>
        <v>0.9380728539779997</v>
      </c>
    </row>
    <row r="30" spans="1:15" ht="19.5" customHeight="1">
      <c r="A30" s="42" t="s">
        <v>28</v>
      </c>
      <c r="B30" s="31">
        <v>105793976</v>
      </c>
      <c r="C30" s="31">
        <v>105793976</v>
      </c>
      <c r="D30" s="31">
        <v>105793976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99242457</v>
      </c>
      <c r="L30" s="31">
        <v>99242457</v>
      </c>
      <c r="M30" s="31">
        <v>6551519</v>
      </c>
      <c r="N30" s="31">
        <v>6551519</v>
      </c>
      <c r="O30" s="32">
        <f t="shared" si="0"/>
        <v>0.9380728539779997</v>
      </c>
    </row>
    <row r="31" spans="1:15" s="16" customFormat="1" ht="19.5" customHeight="1">
      <c r="A31" s="43" t="s">
        <v>29</v>
      </c>
      <c r="B31" s="34">
        <v>211587952</v>
      </c>
      <c r="C31" s="34">
        <v>211587952</v>
      </c>
      <c r="D31" s="34">
        <v>211587952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198484739</v>
      </c>
      <c r="L31" s="34">
        <v>198484739</v>
      </c>
      <c r="M31" s="34">
        <v>13103213</v>
      </c>
      <c r="N31" s="34">
        <v>13103213</v>
      </c>
      <c r="O31" s="35">
        <f t="shared" si="0"/>
        <v>0.9380720268987717</v>
      </c>
    </row>
    <row r="32" spans="1:15" ht="19.5" customHeight="1">
      <c r="A32" s="42" t="s">
        <v>33</v>
      </c>
      <c r="B32" s="31">
        <v>211587952</v>
      </c>
      <c r="C32" s="31">
        <v>211587952</v>
      </c>
      <c r="D32" s="31">
        <v>211587952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198484739</v>
      </c>
      <c r="L32" s="31">
        <v>198484739</v>
      </c>
      <c r="M32" s="31">
        <v>13103213</v>
      </c>
      <c r="N32" s="31">
        <v>13103213</v>
      </c>
      <c r="O32" s="32">
        <f t="shared" si="0"/>
        <v>0.9380720268987717</v>
      </c>
    </row>
    <row r="33" spans="1:15" s="16" customFormat="1" ht="19.5" customHeight="1">
      <c r="A33" s="43" t="s">
        <v>34</v>
      </c>
      <c r="B33" s="34">
        <v>192082352</v>
      </c>
      <c r="C33" s="34">
        <v>192082352</v>
      </c>
      <c r="D33" s="34">
        <v>192082352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166900252</v>
      </c>
      <c r="L33" s="34">
        <v>166900252</v>
      </c>
      <c r="M33" s="34">
        <v>25182100</v>
      </c>
      <c r="N33" s="34">
        <v>25182100</v>
      </c>
      <c r="O33" s="35">
        <f t="shared" si="0"/>
        <v>0.8688994603731216</v>
      </c>
    </row>
    <row r="34" spans="1:15" ht="19.5" customHeight="1">
      <c r="A34" s="42" t="s">
        <v>38</v>
      </c>
      <c r="B34" s="31">
        <v>192082352</v>
      </c>
      <c r="C34" s="31">
        <v>192082352</v>
      </c>
      <c r="D34" s="31">
        <v>192082352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166900252</v>
      </c>
      <c r="L34" s="31">
        <v>166900252</v>
      </c>
      <c r="M34" s="31">
        <v>25182100</v>
      </c>
      <c r="N34" s="31">
        <v>25182100</v>
      </c>
      <c r="O34" s="32">
        <f t="shared" si="0"/>
        <v>0.8688994603731216</v>
      </c>
    </row>
    <row r="35" spans="1:15" s="15" customFormat="1" ht="19.5" customHeight="1">
      <c r="A35" s="27" t="s">
        <v>39</v>
      </c>
      <c r="B35" s="28">
        <v>450234766</v>
      </c>
      <c r="C35" s="28">
        <v>455519340</v>
      </c>
      <c r="D35" s="28">
        <v>455519340</v>
      </c>
      <c r="E35" s="28">
        <v>0</v>
      </c>
      <c r="F35" s="28">
        <v>0</v>
      </c>
      <c r="G35" s="28">
        <v>0</v>
      </c>
      <c r="H35" s="28">
        <v>4000000</v>
      </c>
      <c r="I35" s="28">
        <v>906750</v>
      </c>
      <c r="J35" s="28">
        <v>0</v>
      </c>
      <c r="K35" s="28">
        <v>426569503.43</v>
      </c>
      <c r="L35" s="28">
        <v>357253168.45</v>
      </c>
      <c r="M35" s="28">
        <v>24043086.57</v>
      </c>
      <c r="N35" s="28">
        <v>24043086.57</v>
      </c>
      <c r="O35" s="29">
        <f t="shared" si="0"/>
        <v>0.9364465259147943</v>
      </c>
    </row>
    <row r="36" spans="1:15" ht="19.5" customHeight="1">
      <c r="A36" s="42" t="s">
        <v>40</v>
      </c>
      <c r="B36" s="31">
        <v>3900000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</row>
    <row r="37" spans="1:15" ht="19.5" customHeight="1">
      <c r="A37" s="42" t="s">
        <v>41</v>
      </c>
      <c r="B37" s="31">
        <v>1000000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2">
        <v>0</v>
      </c>
    </row>
    <row r="38" spans="1:15" ht="19.5" customHeight="1">
      <c r="A38" s="42" t="s">
        <v>42</v>
      </c>
      <c r="B38" s="31">
        <v>84735053</v>
      </c>
      <c r="C38" s="31">
        <v>53</v>
      </c>
      <c r="D38" s="31">
        <v>53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53</v>
      </c>
      <c r="N38" s="31">
        <v>53</v>
      </c>
      <c r="O38" s="32">
        <f t="shared" si="0"/>
        <v>0</v>
      </c>
    </row>
    <row r="39" spans="1:15" ht="19.5" customHeight="1">
      <c r="A39" s="42" t="s">
        <v>46</v>
      </c>
      <c r="B39" s="31">
        <v>85200</v>
      </c>
      <c r="C39" s="31">
        <v>60000</v>
      </c>
      <c r="D39" s="31">
        <v>60000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35842</v>
      </c>
      <c r="L39" s="31">
        <v>0</v>
      </c>
      <c r="M39" s="31">
        <v>24158</v>
      </c>
      <c r="N39" s="31">
        <v>24158</v>
      </c>
      <c r="O39" s="32">
        <f t="shared" si="0"/>
        <v>0.5973666666666667</v>
      </c>
    </row>
    <row r="40" spans="1:15" ht="19.5" customHeight="1">
      <c r="A40" s="42" t="s">
        <v>49</v>
      </c>
      <c r="B40" s="31">
        <v>0</v>
      </c>
      <c r="C40" s="31">
        <v>481507</v>
      </c>
      <c r="D40" s="31">
        <v>481507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476170</v>
      </c>
      <c r="L40" s="31">
        <v>476170</v>
      </c>
      <c r="M40" s="31">
        <v>5337</v>
      </c>
      <c r="N40" s="31">
        <v>5337</v>
      </c>
      <c r="O40" s="32">
        <f t="shared" si="0"/>
        <v>0.9889160489878652</v>
      </c>
    </row>
    <row r="41" spans="1:15" ht="19.5" customHeight="1">
      <c r="A41" s="42" t="s">
        <v>50</v>
      </c>
      <c r="B41" s="31">
        <v>19512914</v>
      </c>
      <c r="C41" s="31">
        <v>15470583</v>
      </c>
      <c r="D41" s="31">
        <v>15470583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14200000</v>
      </c>
      <c r="L41" s="31">
        <v>12700000</v>
      </c>
      <c r="M41" s="31">
        <v>1270583</v>
      </c>
      <c r="N41" s="31">
        <v>1270583</v>
      </c>
      <c r="O41" s="32">
        <f t="shared" si="0"/>
        <v>0.9178710330438097</v>
      </c>
    </row>
    <row r="42" spans="1:15" ht="19.5" customHeight="1">
      <c r="A42" s="42" t="s">
        <v>51</v>
      </c>
      <c r="B42" s="31">
        <v>10541054</v>
      </c>
      <c r="C42" s="31">
        <v>4515628</v>
      </c>
      <c r="D42" s="31">
        <v>4515628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2593199.03</v>
      </c>
      <c r="L42" s="31">
        <v>984202.03</v>
      </c>
      <c r="M42" s="31">
        <v>1922428.97</v>
      </c>
      <c r="N42" s="31">
        <v>1922428.97</v>
      </c>
      <c r="O42" s="32">
        <f t="shared" si="0"/>
        <v>0.5742720680268614</v>
      </c>
    </row>
    <row r="43" spans="1:15" ht="19.5" customHeight="1">
      <c r="A43" s="42" t="s">
        <v>52</v>
      </c>
      <c r="B43" s="31">
        <v>1780000</v>
      </c>
      <c r="C43" s="31">
        <v>377000</v>
      </c>
      <c r="D43" s="31">
        <v>377000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375000</v>
      </c>
      <c r="L43" s="31">
        <v>375000</v>
      </c>
      <c r="M43" s="31">
        <v>2000</v>
      </c>
      <c r="N43" s="31">
        <v>2000</v>
      </c>
      <c r="O43" s="32">
        <f t="shared" si="0"/>
        <v>0.9946949602122016</v>
      </c>
    </row>
    <row r="44" spans="1:15" ht="19.5" customHeight="1">
      <c r="A44" s="42" t="s">
        <v>57</v>
      </c>
      <c r="B44" s="31">
        <v>40641050</v>
      </c>
      <c r="C44" s="31">
        <v>67782710</v>
      </c>
      <c r="D44" s="31">
        <v>67782710</v>
      </c>
      <c r="E44" s="31">
        <v>0</v>
      </c>
      <c r="F44" s="31">
        <v>0</v>
      </c>
      <c r="G44" s="31">
        <v>0</v>
      </c>
      <c r="H44" s="31">
        <v>4000000</v>
      </c>
      <c r="I44" s="31">
        <v>0</v>
      </c>
      <c r="J44" s="31">
        <v>0</v>
      </c>
      <c r="K44" s="31">
        <v>52264353.08</v>
      </c>
      <c r="L44" s="31">
        <v>45028396.77</v>
      </c>
      <c r="M44" s="31">
        <v>11518356.92</v>
      </c>
      <c r="N44" s="31">
        <v>11518356.92</v>
      </c>
      <c r="O44" s="32">
        <f t="shared" si="0"/>
        <v>0.7710572958797309</v>
      </c>
    </row>
    <row r="45" spans="1:15" ht="19.5" customHeight="1">
      <c r="A45" s="42" t="s">
        <v>58</v>
      </c>
      <c r="B45" s="31">
        <v>7161879</v>
      </c>
      <c r="C45" s="31">
        <v>2475458</v>
      </c>
      <c r="D45" s="31">
        <v>2475458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1560108</v>
      </c>
      <c r="L45" s="31">
        <v>1419852</v>
      </c>
      <c r="M45" s="31">
        <v>915350</v>
      </c>
      <c r="N45" s="31">
        <v>915350</v>
      </c>
      <c r="O45" s="32">
        <f t="shared" si="0"/>
        <v>0.6302300422790449</v>
      </c>
    </row>
    <row r="46" spans="1:15" ht="19.5" customHeight="1">
      <c r="A46" s="42" t="s">
        <v>59</v>
      </c>
      <c r="B46" s="31">
        <v>3941250</v>
      </c>
      <c r="C46" s="31">
        <v>2216250</v>
      </c>
      <c r="D46" s="31">
        <v>2216250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1496083</v>
      </c>
      <c r="L46" s="31">
        <v>1353525</v>
      </c>
      <c r="M46" s="31">
        <v>720167</v>
      </c>
      <c r="N46" s="31">
        <v>720167</v>
      </c>
      <c r="O46" s="32">
        <f t="shared" si="0"/>
        <v>0.6750515510434292</v>
      </c>
    </row>
    <row r="47" spans="1:15" ht="19.5" customHeight="1">
      <c r="A47" s="42" t="s">
        <v>60</v>
      </c>
      <c r="B47" s="31">
        <v>86055701</v>
      </c>
      <c r="C47" s="31">
        <v>166158084</v>
      </c>
      <c r="D47" s="31">
        <v>166158084</v>
      </c>
      <c r="E47" s="31">
        <v>0</v>
      </c>
      <c r="F47" s="31">
        <v>0</v>
      </c>
      <c r="G47" s="31">
        <v>0</v>
      </c>
      <c r="H47" s="31">
        <v>0</v>
      </c>
      <c r="I47" s="31">
        <v>906750</v>
      </c>
      <c r="J47" s="31">
        <v>0</v>
      </c>
      <c r="K47" s="31">
        <v>163038193.94</v>
      </c>
      <c r="L47" s="31">
        <v>162859893.94</v>
      </c>
      <c r="M47" s="31">
        <v>2213140.06</v>
      </c>
      <c r="N47" s="31">
        <v>2213140.06</v>
      </c>
      <c r="O47" s="32">
        <f t="shared" si="0"/>
        <v>0.9812233628067112</v>
      </c>
    </row>
    <row r="48" spans="1:15" ht="19.5" customHeight="1">
      <c r="A48" s="42" t="s">
        <v>61</v>
      </c>
      <c r="B48" s="31">
        <v>3440</v>
      </c>
      <c r="C48" s="31">
        <v>350000</v>
      </c>
      <c r="D48" s="31">
        <v>350000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350000</v>
      </c>
      <c r="N48" s="31">
        <v>350000</v>
      </c>
      <c r="O48" s="32">
        <f t="shared" si="0"/>
        <v>0</v>
      </c>
    </row>
    <row r="49" spans="1:15" ht="19.5" customHeight="1">
      <c r="A49" s="42" t="s">
        <v>62</v>
      </c>
      <c r="B49" s="31">
        <v>2579</v>
      </c>
      <c r="C49" s="31">
        <v>1000000</v>
      </c>
      <c r="D49" s="31">
        <v>1000000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495907.95</v>
      </c>
      <c r="L49" s="31">
        <v>495907.95</v>
      </c>
      <c r="M49" s="31">
        <v>504092.05</v>
      </c>
      <c r="N49" s="31">
        <v>504092.05</v>
      </c>
      <c r="O49" s="32">
        <f t="shared" si="0"/>
        <v>0.49590795</v>
      </c>
    </row>
    <row r="50" spans="1:15" ht="19.5" customHeight="1">
      <c r="A50" s="42" t="s">
        <v>64</v>
      </c>
      <c r="B50" s="31">
        <v>0</v>
      </c>
      <c r="C50" s="31">
        <v>20596762</v>
      </c>
      <c r="D50" s="31">
        <v>20596762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19303073.6</v>
      </c>
      <c r="L50" s="31">
        <v>16559073.6</v>
      </c>
      <c r="M50" s="31">
        <v>1293688.4</v>
      </c>
      <c r="N50" s="31">
        <v>1293688.4</v>
      </c>
      <c r="O50" s="32">
        <f t="shared" si="0"/>
        <v>0.9371897194325982</v>
      </c>
    </row>
    <row r="51" spans="1:15" ht="19.5" customHeight="1">
      <c r="A51" s="42" t="s">
        <v>66</v>
      </c>
      <c r="B51" s="31">
        <v>75275548</v>
      </c>
      <c r="C51" s="31">
        <v>66631885</v>
      </c>
      <c r="D51" s="31">
        <v>66631885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66322079.74</v>
      </c>
      <c r="L51" s="31">
        <v>34777291.47</v>
      </c>
      <c r="M51" s="31">
        <v>309805.26</v>
      </c>
      <c r="N51" s="31">
        <v>309805.26</v>
      </c>
      <c r="O51" s="32">
        <f t="shared" si="0"/>
        <v>0.9953504953371798</v>
      </c>
    </row>
    <row r="52" spans="1:15" ht="19.5" customHeight="1">
      <c r="A52" s="42" t="s">
        <v>67</v>
      </c>
      <c r="B52" s="31">
        <v>400000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v>0</v>
      </c>
    </row>
    <row r="53" spans="1:15" ht="19.5" customHeight="1">
      <c r="A53" s="42" t="s">
        <v>68</v>
      </c>
      <c r="B53" s="31">
        <v>83735613</v>
      </c>
      <c r="C53" s="31">
        <v>93535613</v>
      </c>
      <c r="D53" s="31">
        <v>93535613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93170088.41</v>
      </c>
      <c r="L53" s="31">
        <v>70679426.01</v>
      </c>
      <c r="M53" s="31">
        <v>365524.59</v>
      </c>
      <c r="N53" s="31">
        <v>365524.59</v>
      </c>
      <c r="O53" s="32">
        <f t="shared" si="0"/>
        <v>0.9960921345541404</v>
      </c>
    </row>
    <row r="54" spans="1:15" ht="19.5" customHeight="1">
      <c r="A54" s="42" t="s">
        <v>69</v>
      </c>
      <c r="B54" s="31">
        <v>2771304</v>
      </c>
      <c r="C54" s="31">
        <v>1146110</v>
      </c>
      <c r="D54" s="31">
        <v>1146110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887872</v>
      </c>
      <c r="L54" s="31">
        <v>694200</v>
      </c>
      <c r="M54" s="31">
        <v>258238</v>
      </c>
      <c r="N54" s="31">
        <v>258238</v>
      </c>
      <c r="O54" s="32">
        <f t="shared" si="0"/>
        <v>0.774683058345185</v>
      </c>
    </row>
    <row r="55" spans="1:15" ht="19.5" customHeight="1">
      <c r="A55" s="42" t="s">
        <v>70</v>
      </c>
      <c r="B55" s="31">
        <v>7717356</v>
      </c>
      <c r="C55" s="31">
        <v>3457770</v>
      </c>
      <c r="D55" s="31">
        <v>3457770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2791562</v>
      </c>
      <c r="L55" s="31">
        <v>2592812</v>
      </c>
      <c r="M55" s="31">
        <v>666208</v>
      </c>
      <c r="N55" s="31">
        <v>666208</v>
      </c>
      <c r="O55" s="32">
        <f t="shared" si="0"/>
        <v>0.8073301578763191</v>
      </c>
    </row>
    <row r="56" spans="1:15" ht="19.5" customHeight="1">
      <c r="A56" s="42" t="s">
        <v>71</v>
      </c>
      <c r="B56" s="31">
        <v>18411309</v>
      </c>
      <c r="C56" s="31">
        <v>9227411</v>
      </c>
      <c r="D56" s="31">
        <v>9227411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7547890.68</v>
      </c>
      <c r="L56" s="31">
        <v>6257417.68</v>
      </c>
      <c r="M56" s="31">
        <v>1679520.32</v>
      </c>
      <c r="N56" s="31">
        <v>1679520.32</v>
      </c>
      <c r="O56" s="32">
        <f t="shared" si="0"/>
        <v>0.8179857470313179</v>
      </c>
    </row>
    <row r="57" spans="1:15" ht="19.5" customHeight="1">
      <c r="A57" s="42" t="s">
        <v>72</v>
      </c>
      <c r="B57" s="31">
        <v>2563516</v>
      </c>
      <c r="C57" s="31">
        <v>36516</v>
      </c>
      <c r="D57" s="31">
        <v>36516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12080</v>
      </c>
      <c r="L57" s="31">
        <v>0</v>
      </c>
      <c r="M57" s="31">
        <v>24436</v>
      </c>
      <c r="N57" s="31">
        <v>24436</v>
      </c>
      <c r="O57" s="32">
        <f t="shared" si="0"/>
        <v>0.33081388980173076</v>
      </c>
    </row>
    <row r="58" spans="1:15" s="15" customFormat="1" ht="19.5" customHeight="1">
      <c r="A58" s="27" t="s">
        <v>76</v>
      </c>
      <c r="B58" s="28">
        <v>282371643</v>
      </c>
      <c r="C58" s="28">
        <v>278050835</v>
      </c>
      <c r="D58" s="28">
        <v>278050835</v>
      </c>
      <c r="E58" s="28">
        <v>0</v>
      </c>
      <c r="F58" s="28">
        <v>0</v>
      </c>
      <c r="G58" s="28">
        <v>0</v>
      </c>
      <c r="H58" s="28">
        <v>2495512</v>
      </c>
      <c r="I58" s="28">
        <v>9597841.58</v>
      </c>
      <c r="J58" s="28">
        <v>0</v>
      </c>
      <c r="K58" s="28">
        <v>245354991.54</v>
      </c>
      <c r="L58" s="28">
        <v>216109965.92</v>
      </c>
      <c r="M58" s="28">
        <v>20602489.88</v>
      </c>
      <c r="N58" s="28">
        <v>20602489.88</v>
      </c>
      <c r="O58" s="29">
        <f t="shared" si="0"/>
        <v>0.8824105546742919</v>
      </c>
    </row>
    <row r="59" spans="1:15" ht="19.5" customHeight="1">
      <c r="A59" s="42" t="s">
        <v>77</v>
      </c>
      <c r="B59" s="31">
        <v>210915338</v>
      </c>
      <c r="C59" s="31">
        <v>207246816</v>
      </c>
      <c r="D59" s="31">
        <v>207246816</v>
      </c>
      <c r="E59" s="31">
        <v>0</v>
      </c>
      <c r="F59" s="31">
        <v>0</v>
      </c>
      <c r="G59" s="31">
        <v>0</v>
      </c>
      <c r="H59" s="31">
        <v>2495512</v>
      </c>
      <c r="I59" s="31">
        <v>2773216</v>
      </c>
      <c r="J59" s="31">
        <v>0</v>
      </c>
      <c r="K59" s="31">
        <v>191820673</v>
      </c>
      <c r="L59" s="31">
        <v>182567976</v>
      </c>
      <c r="M59" s="31">
        <v>10157415</v>
      </c>
      <c r="N59" s="31">
        <v>10157415</v>
      </c>
      <c r="O59" s="32">
        <f t="shared" si="0"/>
        <v>0.9255663208837911</v>
      </c>
    </row>
    <row r="60" spans="1:15" ht="19.5" customHeight="1">
      <c r="A60" s="42" t="s">
        <v>79</v>
      </c>
      <c r="B60" s="31">
        <v>18268220</v>
      </c>
      <c r="C60" s="31">
        <v>23221057</v>
      </c>
      <c r="D60" s="31">
        <v>23221057</v>
      </c>
      <c r="E60" s="31">
        <v>0</v>
      </c>
      <c r="F60" s="31">
        <v>0</v>
      </c>
      <c r="G60" s="31">
        <v>0</v>
      </c>
      <c r="H60" s="31">
        <v>0</v>
      </c>
      <c r="I60" s="31">
        <v>4804978.86</v>
      </c>
      <c r="J60" s="31">
        <v>0</v>
      </c>
      <c r="K60" s="31">
        <v>15152003.5</v>
      </c>
      <c r="L60" s="31">
        <v>12596490.54</v>
      </c>
      <c r="M60" s="31">
        <v>3264074.64</v>
      </c>
      <c r="N60" s="31">
        <v>3264074.64</v>
      </c>
      <c r="O60" s="32">
        <f t="shared" si="0"/>
        <v>0.6525113607016253</v>
      </c>
    </row>
    <row r="61" spans="1:15" ht="19.5" customHeight="1">
      <c r="A61" s="42" t="s">
        <v>80</v>
      </c>
      <c r="B61" s="31">
        <v>14768244</v>
      </c>
      <c r="C61" s="31">
        <v>124023</v>
      </c>
      <c r="D61" s="31">
        <v>124023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68462.24</v>
      </c>
      <c r="L61" s="31">
        <v>68462.24</v>
      </c>
      <c r="M61" s="31">
        <v>55560.76</v>
      </c>
      <c r="N61" s="31">
        <v>55560.76</v>
      </c>
      <c r="O61" s="32">
        <f t="shared" si="0"/>
        <v>0.5520124493037583</v>
      </c>
    </row>
    <row r="62" spans="1:15" ht="19.5" customHeight="1">
      <c r="A62" s="42" t="s">
        <v>81</v>
      </c>
      <c r="B62" s="31">
        <v>0</v>
      </c>
      <c r="C62" s="31">
        <v>963015</v>
      </c>
      <c r="D62" s="31">
        <v>963015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957906</v>
      </c>
      <c r="L62" s="31">
        <v>957906</v>
      </c>
      <c r="M62" s="31">
        <v>5109</v>
      </c>
      <c r="N62" s="31">
        <v>5109</v>
      </c>
      <c r="O62" s="32">
        <f t="shared" si="0"/>
        <v>0.9946947866855657</v>
      </c>
    </row>
    <row r="63" spans="1:15" ht="19.5" customHeight="1">
      <c r="A63" s="42" t="s">
        <v>82</v>
      </c>
      <c r="B63" s="31">
        <v>4289200</v>
      </c>
      <c r="C63" s="31">
        <v>2294637</v>
      </c>
      <c r="D63" s="31">
        <v>2294637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1991442.53</v>
      </c>
      <c r="L63" s="31">
        <v>865347.53</v>
      </c>
      <c r="M63" s="31">
        <v>303194.47</v>
      </c>
      <c r="N63" s="31">
        <v>303194.47</v>
      </c>
      <c r="O63" s="32">
        <f t="shared" si="0"/>
        <v>0.8678682205507886</v>
      </c>
    </row>
    <row r="64" spans="1:15" ht="19.5" customHeight="1">
      <c r="A64" s="42" t="s">
        <v>83</v>
      </c>
      <c r="B64" s="31">
        <v>6349200</v>
      </c>
      <c r="C64" s="31">
        <v>628577</v>
      </c>
      <c r="D64" s="31">
        <v>628577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526442.4</v>
      </c>
      <c r="L64" s="31">
        <v>332561.4</v>
      </c>
      <c r="M64" s="31">
        <v>102134.6</v>
      </c>
      <c r="N64" s="31">
        <v>102134.6</v>
      </c>
      <c r="O64" s="32">
        <f t="shared" si="0"/>
        <v>0.837514576575344</v>
      </c>
    </row>
    <row r="65" spans="1:15" ht="19.5" customHeight="1">
      <c r="A65" s="42" t="s">
        <v>84</v>
      </c>
      <c r="B65" s="31">
        <v>0</v>
      </c>
      <c r="C65" s="31">
        <v>247500</v>
      </c>
      <c r="D65" s="31">
        <v>247500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247500</v>
      </c>
      <c r="N65" s="31">
        <v>247500</v>
      </c>
      <c r="O65" s="32">
        <f t="shared" si="0"/>
        <v>0</v>
      </c>
    </row>
    <row r="66" spans="1:15" ht="19.5" customHeight="1">
      <c r="A66" s="42" t="s">
        <v>90</v>
      </c>
      <c r="B66" s="31">
        <v>6312455</v>
      </c>
      <c r="C66" s="31">
        <v>26072788</v>
      </c>
      <c r="D66" s="31">
        <v>26072788</v>
      </c>
      <c r="E66" s="31">
        <v>0</v>
      </c>
      <c r="F66" s="31">
        <v>0</v>
      </c>
      <c r="G66" s="31">
        <v>0</v>
      </c>
      <c r="H66" s="31">
        <v>0</v>
      </c>
      <c r="I66" s="31">
        <v>1164879.42</v>
      </c>
      <c r="J66" s="31">
        <v>0</v>
      </c>
      <c r="K66" s="31">
        <v>19589029.11</v>
      </c>
      <c r="L66" s="31">
        <v>12871416.85</v>
      </c>
      <c r="M66" s="31">
        <v>5318879.47</v>
      </c>
      <c r="N66" s="31">
        <v>5318879.47</v>
      </c>
      <c r="O66" s="32">
        <f t="shared" si="0"/>
        <v>0.7513208449361073</v>
      </c>
    </row>
    <row r="67" spans="1:15" ht="19.5" customHeight="1">
      <c r="A67" s="42" t="s">
        <v>91</v>
      </c>
      <c r="B67" s="31">
        <v>7803193</v>
      </c>
      <c r="C67" s="31">
        <v>4107462</v>
      </c>
      <c r="D67" s="31">
        <v>4107462</v>
      </c>
      <c r="E67" s="31">
        <v>0</v>
      </c>
      <c r="F67" s="31">
        <v>0</v>
      </c>
      <c r="G67" s="31">
        <v>0</v>
      </c>
      <c r="H67" s="31">
        <v>0</v>
      </c>
      <c r="I67" s="31">
        <v>414371.3</v>
      </c>
      <c r="J67" s="31">
        <v>0</v>
      </c>
      <c r="K67" s="31">
        <v>2866841.47</v>
      </c>
      <c r="L67" s="31">
        <v>945021.71</v>
      </c>
      <c r="M67" s="31">
        <v>826249.23</v>
      </c>
      <c r="N67" s="31">
        <v>826249.23</v>
      </c>
      <c r="O67" s="32">
        <f t="shared" si="0"/>
        <v>0.6979593408289596</v>
      </c>
    </row>
    <row r="68" spans="1:15" ht="19.5" customHeight="1">
      <c r="A68" s="42" t="s">
        <v>258</v>
      </c>
      <c r="B68" s="31">
        <v>10932649</v>
      </c>
      <c r="C68" s="31">
        <v>10068496</v>
      </c>
      <c r="D68" s="31">
        <v>10068496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9848412.39</v>
      </c>
      <c r="L68" s="31">
        <v>2791878.75</v>
      </c>
      <c r="M68" s="31">
        <v>220083.61</v>
      </c>
      <c r="N68" s="31">
        <v>220083.61</v>
      </c>
      <c r="O68" s="32">
        <f t="shared" si="0"/>
        <v>0.9781413619273426</v>
      </c>
    </row>
    <row r="69" spans="1:15" ht="19.5" customHeight="1">
      <c r="A69" s="42" t="s">
        <v>95</v>
      </c>
      <c r="B69" s="31">
        <v>2633144</v>
      </c>
      <c r="C69" s="31">
        <v>2876464</v>
      </c>
      <c r="D69" s="31">
        <v>2876464</v>
      </c>
      <c r="E69" s="31">
        <v>0</v>
      </c>
      <c r="F69" s="31">
        <v>0</v>
      </c>
      <c r="G69" s="31">
        <v>0</v>
      </c>
      <c r="H69" s="31">
        <v>0</v>
      </c>
      <c r="I69" s="31">
        <v>440396</v>
      </c>
      <c r="J69" s="31">
        <v>0</v>
      </c>
      <c r="K69" s="31">
        <v>2352880.9</v>
      </c>
      <c r="L69" s="31">
        <v>1932006.9</v>
      </c>
      <c r="M69" s="31">
        <v>83187.1</v>
      </c>
      <c r="N69" s="31">
        <v>83187.1</v>
      </c>
      <c r="O69" s="32">
        <f t="shared" si="0"/>
        <v>0.8179768284949854</v>
      </c>
    </row>
    <row r="70" spans="1:15" ht="19.5" customHeight="1">
      <c r="A70" s="42" t="s">
        <v>96</v>
      </c>
      <c r="B70" s="31">
        <v>100000</v>
      </c>
      <c r="C70" s="31">
        <v>100000</v>
      </c>
      <c r="D70" s="31">
        <v>100000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81868</v>
      </c>
      <c r="L70" s="31">
        <v>81868</v>
      </c>
      <c r="M70" s="31">
        <v>18132</v>
      </c>
      <c r="N70" s="31">
        <v>18132</v>
      </c>
      <c r="O70" s="32">
        <f t="shared" si="0"/>
        <v>0.81868</v>
      </c>
    </row>
    <row r="71" spans="1:15" ht="19.5" customHeight="1">
      <c r="A71" s="42" t="s">
        <v>97</v>
      </c>
      <c r="B71" s="31">
        <v>0</v>
      </c>
      <c r="C71" s="31">
        <v>100000</v>
      </c>
      <c r="D71" s="31">
        <v>100000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99030</v>
      </c>
      <c r="L71" s="31">
        <v>99030</v>
      </c>
      <c r="M71" s="31">
        <v>970</v>
      </c>
      <c r="N71" s="31">
        <v>970</v>
      </c>
      <c r="O71" s="32">
        <f t="shared" si="0"/>
        <v>0.9903</v>
      </c>
    </row>
    <row r="72" spans="1:15" s="15" customFormat="1" ht="19.5" customHeight="1">
      <c r="A72" s="27" t="s">
        <v>101</v>
      </c>
      <c r="B72" s="28">
        <v>0</v>
      </c>
      <c r="C72" s="28">
        <v>136234</v>
      </c>
      <c r="D72" s="28">
        <v>136234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17250.75</v>
      </c>
      <c r="L72" s="28">
        <v>17250.75</v>
      </c>
      <c r="M72" s="28">
        <v>118983.25</v>
      </c>
      <c r="N72" s="28">
        <v>118983.25</v>
      </c>
      <c r="O72" s="29">
        <f t="shared" si="0"/>
        <v>0.12662587900230485</v>
      </c>
    </row>
    <row r="73" spans="1:15" ht="19.5" customHeight="1">
      <c r="A73" s="42" t="s">
        <v>102</v>
      </c>
      <c r="B73" s="31">
        <v>0</v>
      </c>
      <c r="C73" s="31">
        <v>113233</v>
      </c>
      <c r="D73" s="31">
        <v>113233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113233</v>
      </c>
      <c r="N73" s="31">
        <v>113233</v>
      </c>
      <c r="O73" s="32">
        <f t="shared" si="0"/>
        <v>0</v>
      </c>
    </row>
    <row r="74" spans="1:15" ht="19.5" customHeight="1">
      <c r="A74" s="42" t="s">
        <v>104</v>
      </c>
      <c r="B74" s="31">
        <v>0</v>
      </c>
      <c r="C74" s="31">
        <v>23001</v>
      </c>
      <c r="D74" s="31">
        <v>23001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17250.75</v>
      </c>
      <c r="L74" s="31">
        <v>17250.75</v>
      </c>
      <c r="M74" s="31">
        <v>5750.25</v>
      </c>
      <c r="N74" s="31">
        <v>5750.25</v>
      </c>
      <c r="O74" s="32">
        <f t="shared" si="0"/>
        <v>0.75</v>
      </c>
    </row>
    <row r="75" spans="1:15" s="15" customFormat="1" ht="19.5" customHeight="1">
      <c r="A75" s="27" t="s">
        <v>110</v>
      </c>
      <c r="B75" s="28">
        <v>76562501</v>
      </c>
      <c r="C75" s="28">
        <v>75462501</v>
      </c>
      <c r="D75" s="28">
        <v>75462501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70773705.8</v>
      </c>
      <c r="L75" s="28">
        <v>66049128.67</v>
      </c>
      <c r="M75" s="28">
        <v>4688795.2</v>
      </c>
      <c r="N75" s="28">
        <v>4688795.2</v>
      </c>
      <c r="O75" s="29">
        <f t="shared" si="0"/>
        <v>0.9378658918288435</v>
      </c>
    </row>
    <row r="76" spans="1:15" s="16" customFormat="1" ht="19.5" customHeight="1">
      <c r="A76" s="43" t="s">
        <v>119</v>
      </c>
      <c r="B76" s="34">
        <v>46549349</v>
      </c>
      <c r="C76" s="34">
        <v>46549349</v>
      </c>
      <c r="D76" s="34">
        <v>46549349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43666695.3</v>
      </c>
      <c r="L76" s="34">
        <v>40163292.17</v>
      </c>
      <c r="M76" s="34">
        <v>2882653.7</v>
      </c>
      <c r="N76" s="34">
        <v>2882653.7</v>
      </c>
      <c r="O76" s="35">
        <f t="shared" si="0"/>
        <v>0.9380731683272304</v>
      </c>
    </row>
    <row r="77" spans="1:15" ht="19.5" customHeight="1">
      <c r="A77" s="42" t="s">
        <v>123</v>
      </c>
      <c r="B77" s="31">
        <v>28917020</v>
      </c>
      <c r="C77" s="31">
        <v>28917020</v>
      </c>
      <c r="D77" s="31">
        <v>28917020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27126280.41</v>
      </c>
      <c r="L77" s="31">
        <v>24949923.92</v>
      </c>
      <c r="M77" s="31">
        <v>1790739.59</v>
      </c>
      <c r="N77" s="31">
        <v>1790739.59</v>
      </c>
      <c r="O77" s="32">
        <f t="shared" si="0"/>
        <v>0.9380731627947831</v>
      </c>
    </row>
    <row r="78" spans="1:15" ht="19.5" customHeight="1">
      <c r="A78" s="42" t="s">
        <v>127</v>
      </c>
      <c r="B78" s="31">
        <v>17632329</v>
      </c>
      <c r="C78" s="31">
        <v>17632329</v>
      </c>
      <c r="D78" s="31">
        <v>17632329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16540414.89</v>
      </c>
      <c r="L78" s="31">
        <v>15213368.25</v>
      </c>
      <c r="M78" s="31">
        <v>1091914.11</v>
      </c>
      <c r="N78" s="31">
        <v>1091914.11</v>
      </c>
      <c r="O78" s="32">
        <f aca="true" t="shared" si="1" ref="O78:O122">+K78/C78</f>
        <v>0.9380731774004444</v>
      </c>
    </row>
    <row r="79" spans="1:15" ht="19.5" customHeight="1">
      <c r="A79" s="42" t="s">
        <v>131</v>
      </c>
      <c r="B79" s="31">
        <v>2248249</v>
      </c>
      <c r="C79" s="31">
        <v>1148249</v>
      </c>
      <c r="D79" s="31">
        <v>1148249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941770</v>
      </c>
      <c r="L79" s="31">
        <v>941770</v>
      </c>
      <c r="M79" s="31">
        <v>206479</v>
      </c>
      <c r="N79" s="31">
        <v>206479</v>
      </c>
      <c r="O79" s="32">
        <f t="shared" si="1"/>
        <v>0.8201792468358344</v>
      </c>
    </row>
    <row r="80" spans="1:15" ht="19.5" customHeight="1">
      <c r="A80" s="42" t="s">
        <v>133</v>
      </c>
      <c r="B80" s="31">
        <v>27764903</v>
      </c>
      <c r="C80" s="31">
        <v>27764903</v>
      </c>
      <c r="D80" s="31">
        <v>27764903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26165240.5</v>
      </c>
      <c r="L80" s="31">
        <v>24944066.5</v>
      </c>
      <c r="M80" s="31">
        <v>1599662.5</v>
      </c>
      <c r="N80" s="31">
        <v>1599662.5</v>
      </c>
      <c r="O80" s="32">
        <f t="shared" si="1"/>
        <v>0.9423854461151908</v>
      </c>
    </row>
    <row r="81" spans="1:15" s="15" customFormat="1" ht="19.5" customHeight="1">
      <c r="A81" s="27" t="s">
        <v>143</v>
      </c>
      <c r="B81" s="28">
        <v>2465182101</v>
      </c>
      <c r="C81" s="28">
        <v>2465182101</v>
      </c>
      <c r="D81" s="28">
        <v>2465182101</v>
      </c>
      <c r="E81" s="28">
        <v>0</v>
      </c>
      <c r="F81" s="28">
        <v>0</v>
      </c>
      <c r="G81" s="28">
        <v>0</v>
      </c>
      <c r="H81" s="28">
        <v>0</v>
      </c>
      <c r="I81" s="28">
        <v>66839</v>
      </c>
      <c r="J81" s="28">
        <v>0</v>
      </c>
      <c r="K81" s="28">
        <v>2412955140</v>
      </c>
      <c r="L81" s="28">
        <v>2121217275</v>
      </c>
      <c r="M81" s="28">
        <v>52160122</v>
      </c>
      <c r="N81" s="28">
        <v>52160122</v>
      </c>
      <c r="O81" s="29">
        <f t="shared" si="1"/>
        <v>0.9788141569830423</v>
      </c>
    </row>
    <row r="82" spans="1:15" s="16" customFormat="1" ht="19.5" customHeight="1">
      <c r="A82" s="43" t="s">
        <v>144</v>
      </c>
      <c r="B82" s="34">
        <v>687361480</v>
      </c>
      <c r="C82" s="34">
        <v>687361480</v>
      </c>
      <c r="D82" s="34">
        <v>687361480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687361480</v>
      </c>
      <c r="L82" s="34">
        <v>687361480</v>
      </c>
      <c r="M82" s="34">
        <v>0</v>
      </c>
      <c r="N82" s="34">
        <v>0</v>
      </c>
      <c r="O82" s="35">
        <f t="shared" si="1"/>
        <v>1</v>
      </c>
    </row>
    <row r="83" spans="1:15" ht="19.5" customHeight="1">
      <c r="A83" s="42" t="s">
        <v>145</v>
      </c>
      <c r="B83" s="31">
        <v>687361480</v>
      </c>
      <c r="C83" s="31">
        <v>687361480</v>
      </c>
      <c r="D83" s="31">
        <v>687361480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687361480</v>
      </c>
      <c r="L83" s="31">
        <v>687361480</v>
      </c>
      <c r="M83" s="31">
        <v>0</v>
      </c>
      <c r="N83" s="31">
        <v>0</v>
      </c>
      <c r="O83" s="32">
        <f t="shared" si="1"/>
        <v>1</v>
      </c>
    </row>
    <row r="84" spans="1:15" s="16" customFormat="1" ht="19.5" customHeight="1">
      <c r="A84" s="43" t="s">
        <v>146</v>
      </c>
      <c r="B84" s="34">
        <v>0</v>
      </c>
      <c r="C84" s="34">
        <v>145000000</v>
      </c>
      <c r="D84" s="34">
        <v>145000000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145000000</v>
      </c>
      <c r="L84" s="34">
        <v>145000000</v>
      </c>
      <c r="M84" s="34">
        <v>0</v>
      </c>
      <c r="N84" s="34">
        <v>0</v>
      </c>
      <c r="O84" s="35">
        <f t="shared" si="1"/>
        <v>1</v>
      </c>
    </row>
    <row r="85" spans="1:15" ht="19.5" customHeight="1">
      <c r="A85" s="42" t="s">
        <v>147</v>
      </c>
      <c r="B85" s="31">
        <v>0</v>
      </c>
      <c r="C85" s="31">
        <v>145000000</v>
      </c>
      <c r="D85" s="31">
        <v>145000000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145000000</v>
      </c>
      <c r="L85" s="31">
        <v>145000000</v>
      </c>
      <c r="M85" s="31">
        <v>0</v>
      </c>
      <c r="N85" s="31">
        <v>0</v>
      </c>
      <c r="O85" s="32">
        <f t="shared" si="1"/>
        <v>1</v>
      </c>
    </row>
    <row r="86" spans="1:15" s="16" customFormat="1" ht="19.5" customHeight="1">
      <c r="A86" s="43" t="s">
        <v>148</v>
      </c>
      <c r="B86" s="34">
        <v>200000000</v>
      </c>
      <c r="C86" s="34">
        <v>3429362</v>
      </c>
      <c r="D86" s="34">
        <v>3429362</v>
      </c>
      <c r="E86" s="34">
        <v>0</v>
      </c>
      <c r="F86" s="34">
        <v>0</v>
      </c>
      <c r="G86" s="34">
        <v>0</v>
      </c>
      <c r="H86" s="34">
        <v>0</v>
      </c>
      <c r="I86" s="34">
        <v>66839</v>
      </c>
      <c r="J86" s="34">
        <v>0</v>
      </c>
      <c r="K86" s="34">
        <v>3337267</v>
      </c>
      <c r="L86" s="34">
        <v>3110460</v>
      </c>
      <c r="M86" s="34">
        <v>25256</v>
      </c>
      <c r="N86" s="34">
        <v>25256</v>
      </c>
      <c r="O86" s="35">
        <f t="shared" si="1"/>
        <v>0.973145150614021</v>
      </c>
    </row>
    <row r="87" spans="1:15" ht="19.5" customHeight="1">
      <c r="A87" s="42" t="s">
        <v>149</v>
      </c>
      <c r="B87" s="31">
        <v>200000000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2">
        <v>0</v>
      </c>
    </row>
    <row r="88" spans="1:15" ht="19.5" customHeight="1">
      <c r="A88" s="42" t="s">
        <v>150</v>
      </c>
      <c r="B88" s="31">
        <v>0</v>
      </c>
      <c r="C88" s="31">
        <v>3429362</v>
      </c>
      <c r="D88" s="31">
        <v>3429362</v>
      </c>
      <c r="E88" s="31">
        <v>0</v>
      </c>
      <c r="F88" s="31">
        <v>0</v>
      </c>
      <c r="G88" s="31">
        <v>0</v>
      </c>
      <c r="H88" s="31">
        <v>0</v>
      </c>
      <c r="I88" s="31">
        <v>66839</v>
      </c>
      <c r="J88" s="31">
        <v>0</v>
      </c>
      <c r="K88" s="31">
        <v>3337267</v>
      </c>
      <c r="L88" s="31">
        <v>3110460</v>
      </c>
      <c r="M88" s="31">
        <v>25256</v>
      </c>
      <c r="N88" s="31">
        <v>25256</v>
      </c>
      <c r="O88" s="32">
        <f t="shared" si="1"/>
        <v>0.973145150614021</v>
      </c>
    </row>
    <row r="89" spans="1:15" s="16" customFormat="1" ht="19.5" customHeight="1">
      <c r="A89" s="43" t="s">
        <v>151</v>
      </c>
      <c r="B89" s="34">
        <v>1415420621</v>
      </c>
      <c r="C89" s="34">
        <v>649850253</v>
      </c>
      <c r="D89" s="34">
        <v>649850253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631962469</v>
      </c>
      <c r="L89" s="34">
        <v>452570000</v>
      </c>
      <c r="M89" s="34">
        <v>17887784</v>
      </c>
      <c r="N89" s="34">
        <v>17887784</v>
      </c>
      <c r="O89" s="35">
        <f t="shared" si="1"/>
        <v>0.972473990865708</v>
      </c>
    </row>
    <row r="90" spans="1:15" ht="19.5" customHeight="1">
      <c r="A90" s="42" t="s">
        <v>152</v>
      </c>
      <c r="B90" s="31">
        <v>1415420621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2">
        <v>0</v>
      </c>
    </row>
    <row r="91" spans="1:15" ht="19.5" customHeight="1">
      <c r="A91" s="42" t="s">
        <v>153</v>
      </c>
      <c r="B91" s="31">
        <v>0</v>
      </c>
      <c r="C91" s="31">
        <v>160553267</v>
      </c>
      <c r="D91" s="31">
        <v>160553267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151160369</v>
      </c>
      <c r="L91" s="31">
        <v>0</v>
      </c>
      <c r="M91" s="31">
        <v>9392898</v>
      </c>
      <c r="N91" s="31">
        <v>9392898</v>
      </c>
      <c r="O91" s="32">
        <f t="shared" si="1"/>
        <v>0.9414966872022604</v>
      </c>
    </row>
    <row r="92" spans="1:15" ht="19.5" customHeight="1">
      <c r="A92" s="42" t="s">
        <v>154</v>
      </c>
      <c r="B92" s="31">
        <v>0</v>
      </c>
      <c r="C92" s="31">
        <v>89651700</v>
      </c>
      <c r="D92" s="31">
        <v>89651700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81156814</v>
      </c>
      <c r="L92" s="31">
        <v>55877145</v>
      </c>
      <c r="M92" s="31">
        <v>8494886</v>
      </c>
      <c r="N92" s="31">
        <v>8494886</v>
      </c>
      <c r="O92" s="32">
        <f t="shared" si="1"/>
        <v>0.9052456785537809</v>
      </c>
    </row>
    <row r="93" spans="1:15" ht="19.5" customHeight="1">
      <c r="A93" s="42" t="s">
        <v>155</v>
      </c>
      <c r="B93" s="31">
        <v>0</v>
      </c>
      <c r="C93" s="31">
        <v>25475000</v>
      </c>
      <c r="D93" s="31">
        <v>25475000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25475000</v>
      </c>
      <c r="L93" s="31">
        <v>25475000</v>
      </c>
      <c r="M93" s="31">
        <v>0</v>
      </c>
      <c r="N93" s="31">
        <v>0</v>
      </c>
      <c r="O93" s="32">
        <f t="shared" si="1"/>
        <v>1</v>
      </c>
    </row>
    <row r="94" spans="1:15" ht="19.5" customHeight="1">
      <c r="A94" s="42" t="s">
        <v>259</v>
      </c>
      <c r="B94" s="31">
        <v>0</v>
      </c>
      <c r="C94" s="31">
        <v>32542870</v>
      </c>
      <c r="D94" s="31">
        <v>32542870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32542870</v>
      </c>
      <c r="L94" s="31">
        <v>32542870</v>
      </c>
      <c r="M94" s="31">
        <v>0</v>
      </c>
      <c r="N94" s="31">
        <v>0</v>
      </c>
      <c r="O94" s="32">
        <f t="shared" si="1"/>
        <v>1</v>
      </c>
    </row>
    <row r="95" spans="1:15" ht="19.5" customHeight="1">
      <c r="A95" s="42" t="s">
        <v>156</v>
      </c>
      <c r="B95" s="31">
        <v>0</v>
      </c>
      <c r="C95" s="31">
        <v>68187548</v>
      </c>
      <c r="D95" s="31">
        <v>68187548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68187548</v>
      </c>
      <c r="L95" s="31">
        <v>68187548</v>
      </c>
      <c r="M95" s="31">
        <v>0</v>
      </c>
      <c r="N95" s="31">
        <v>0</v>
      </c>
      <c r="O95" s="32">
        <f t="shared" si="1"/>
        <v>1</v>
      </c>
    </row>
    <row r="96" spans="1:15" ht="19.5" customHeight="1">
      <c r="A96" s="42" t="s">
        <v>157</v>
      </c>
      <c r="B96" s="31">
        <v>0</v>
      </c>
      <c r="C96" s="31">
        <v>47026229</v>
      </c>
      <c r="D96" s="31">
        <v>47026229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47026229</v>
      </c>
      <c r="L96" s="31">
        <v>47026229</v>
      </c>
      <c r="M96" s="31">
        <v>0</v>
      </c>
      <c r="N96" s="31">
        <v>0</v>
      </c>
      <c r="O96" s="32">
        <f t="shared" si="1"/>
        <v>1</v>
      </c>
    </row>
    <row r="97" spans="1:15" ht="19.5" customHeight="1">
      <c r="A97" s="42" t="s">
        <v>158</v>
      </c>
      <c r="B97" s="31">
        <v>0</v>
      </c>
      <c r="C97" s="31">
        <v>36000000</v>
      </c>
      <c r="D97" s="31">
        <v>36000000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36000000</v>
      </c>
      <c r="L97" s="31">
        <v>36000000</v>
      </c>
      <c r="M97" s="31">
        <v>0</v>
      </c>
      <c r="N97" s="31">
        <v>0</v>
      </c>
      <c r="O97" s="32">
        <f t="shared" si="1"/>
        <v>1</v>
      </c>
    </row>
    <row r="98" spans="1:15" ht="19.5" customHeight="1">
      <c r="A98" s="42" t="s">
        <v>159</v>
      </c>
      <c r="B98" s="31">
        <v>0</v>
      </c>
      <c r="C98" s="31">
        <v>55665196</v>
      </c>
      <c r="D98" s="31">
        <v>55665196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55665196</v>
      </c>
      <c r="L98" s="31">
        <v>55665196</v>
      </c>
      <c r="M98" s="31">
        <v>0</v>
      </c>
      <c r="N98" s="31">
        <v>0</v>
      </c>
      <c r="O98" s="32">
        <f t="shared" si="1"/>
        <v>1</v>
      </c>
    </row>
    <row r="99" spans="1:15" ht="19.5" customHeight="1">
      <c r="A99" s="42" t="s">
        <v>160</v>
      </c>
      <c r="B99" s="31">
        <v>0</v>
      </c>
      <c r="C99" s="31">
        <v>39696012</v>
      </c>
      <c r="D99" s="31">
        <v>39696012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39696012</v>
      </c>
      <c r="L99" s="31">
        <v>39696012</v>
      </c>
      <c r="M99" s="31">
        <v>0</v>
      </c>
      <c r="N99" s="31">
        <v>0</v>
      </c>
      <c r="O99" s="32">
        <f t="shared" si="1"/>
        <v>1</v>
      </c>
    </row>
    <row r="100" spans="1:15" ht="19.5" customHeight="1">
      <c r="A100" s="42" t="s">
        <v>161</v>
      </c>
      <c r="B100" s="31">
        <v>0</v>
      </c>
      <c r="C100" s="31">
        <v>30000000</v>
      </c>
      <c r="D100" s="31">
        <v>30000000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30000000</v>
      </c>
      <c r="L100" s="31">
        <v>30000000</v>
      </c>
      <c r="M100" s="31">
        <v>0</v>
      </c>
      <c r="N100" s="31">
        <v>0</v>
      </c>
      <c r="O100" s="32">
        <f t="shared" si="1"/>
        <v>1</v>
      </c>
    </row>
    <row r="101" spans="1:15" ht="19.5" customHeight="1">
      <c r="A101" s="42" t="s">
        <v>162</v>
      </c>
      <c r="B101" s="31">
        <v>0</v>
      </c>
      <c r="C101" s="31">
        <v>10000000</v>
      </c>
      <c r="D101" s="31">
        <v>10000000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10000000</v>
      </c>
      <c r="L101" s="31">
        <v>10000000</v>
      </c>
      <c r="M101" s="31">
        <v>0</v>
      </c>
      <c r="N101" s="31">
        <v>0</v>
      </c>
      <c r="O101" s="32">
        <f t="shared" si="1"/>
        <v>1</v>
      </c>
    </row>
    <row r="102" spans="1:15" ht="19.5" customHeight="1">
      <c r="A102" s="42" t="s">
        <v>163</v>
      </c>
      <c r="B102" s="31">
        <v>0</v>
      </c>
      <c r="C102" s="31">
        <v>52100000</v>
      </c>
      <c r="D102" s="31">
        <v>52100000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52100000</v>
      </c>
      <c r="L102" s="31">
        <v>52100000</v>
      </c>
      <c r="M102" s="31">
        <v>0</v>
      </c>
      <c r="N102" s="31">
        <v>0</v>
      </c>
      <c r="O102" s="32">
        <f t="shared" si="1"/>
        <v>1</v>
      </c>
    </row>
    <row r="103" spans="1:15" ht="19.5" customHeight="1">
      <c r="A103" s="42" t="s">
        <v>164</v>
      </c>
      <c r="B103" s="31">
        <v>0</v>
      </c>
      <c r="C103" s="31">
        <v>2952431</v>
      </c>
      <c r="D103" s="31">
        <v>2952431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2952431</v>
      </c>
      <c r="L103" s="31">
        <v>0</v>
      </c>
      <c r="M103" s="31">
        <v>0</v>
      </c>
      <c r="N103" s="31">
        <v>0</v>
      </c>
      <c r="O103" s="32">
        <f t="shared" si="1"/>
        <v>1</v>
      </c>
    </row>
    <row r="104" spans="1:15" s="16" customFormat="1" ht="19.5" customHeight="1">
      <c r="A104" s="43" t="s">
        <v>165</v>
      </c>
      <c r="B104" s="34">
        <v>162400000</v>
      </c>
      <c r="C104" s="34">
        <v>415732605</v>
      </c>
      <c r="D104" s="34">
        <v>415732605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415400000</v>
      </c>
      <c r="L104" s="34">
        <v>415400000</v>
      </c>
      <c r="M104" s="34">
        <v>332605</v>
      </c>
      <c r="N104" s="34">
        <v>332605</v>
      </c>
      <c r="O104" s="35">
        <f t="shared" si="1"/>
        <v>0.9991999544995995</v>
      </c>
    </row>
    <row r="105" spans="1:15" ht="19.5" customHeight="1">
      <c r="A105" s="42" t="s">
        <v>166</v>
      </c>
      <c r="B105" s="31">
        <v>162400000</v>
      </c>
      <c r="C105" s="31">
        <v>162400000</v>
      </c>
      <c r="D105" s="31">
        <v>162400000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162400000</v>
      </c>
      <c r="L105" s="31">
        <v>162400000</v>
      </c>
      <c r="M105" s="31">
        <v>0</v>
      </c>
      <c r="N105" s="31">
        <v>0</v>
      </c>
      <c r="O105" s="32">
        <f t="shared" si="1"/>
        <v>1</v>
      </c>
    </row>
    <row r="106" spans="1:15" ht="19.5" customHeight="1">
      <c r="A106" s="42" t="s">
        <v>167</v>
      </c>
      <c r="B106" s="31">
        <v>0</v>
      </c>
      <c r="C106" s="31">
        <v>332605</v>
      </c>
      <c r="D106" s="31">
        <v>332605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332605</v>
      </c>
      <c r="N106" s="31">
        <v>332605</v>
      </c>
      <c r="O106" s="32">
        <f t="shared" si="1"/>
        <v>0</v>
      </c>
    </row>
    <row r="107" spans="1:15" ht="19.5" customHeight="1">
      <c r="A107" s="42" t="s">
        <v>168</v>
      </c>
      <c r="B107" s="31">
        <v>0</v>
      </c>
      <c r="C107" s="31">
        <v>150000000</v>
      </c>
      <c r="D107" s="31">
        <v>150000000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150000000</v>
      </c>
      <c r="L107" s="31">
        <v>150000000</v>
      </c>
      <c r="M107" s="31">
        <v>0</v>
      </c>
      <c r="N107" s="31">
        <v>0</v>
      </c>
      <c r="O107" s="32">
        <f t="shared" si="1"/>
        <v>1</v>
      </c>
    </row>
    <row r="108" spans="1:15" ht="19.5" customHeight="1">
      <c r="A108" s="42" t="s">
        <v>169</v>
      </c>
      <c r="B108" s="31">
        <v>0</v>
      </c>
      <c r="C108" s="31">
        <v>103000000</v>
      </c>
      <c r="D108" s="31">
        <v>103000000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103000000</v>
      </c>
      <c r="L108" s="31">
        <v>103000000</v>
      </c>
      <c r="M108" s="31">
        <v>0</v>
      </c>
      <c r="N108" s="31">
        <v>0</v>
      </c>
      <c r="O108" s="32">
        <f t="shared" si="1"/>
        <v>1</v>
      </c>
    </row>
    <row r="109" spans="1:15" s="16" customFormat="1" ht="19.5" customHeight="1">
      <c r="A109" s="43" t="s">
        <v>170</v>
      </c>
      <c r="B109" s="34">
        <v>0</v>
      </c>
      <c r="C109" s="34">
        <v>251680346</v>
      </c>
      <c r="D109" s="34">
        <v>251680346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250970878</v>
      </c>
      <c r="L109" s="34">
        <v>232775335</v>
      </c>
      <c r="M109" s="34">
        <v>709468</v>
      </c>
      <c r="N109" s="34">
        <v>709468</v>
      </c>
      <c r="O109" s="35">
        <f t="shared" si="1"/>
        <v>0.9971810750768755</v>
      </c>
    </row>
    <row r="110" spans="1:15" ht="19.5" customHeight="1">
      <c r="A110" s="42" t="s">
        <v>171</v>
      </c>
      <c r="B110" s="31">
        <v>0</v>
      </c>
      <c r="C110" s="31">
        <v>18905011</v>
      </c>
      <c r="D110" s="31">
        <v>18905011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18195543</v>
      </c>
      <c r="L110" s="31">
        <v>0</v>
      </c>
      <c r="M110" s="31">
        <v>709468</v>
      </c>
      <c r="N110" s="31">
        <v>709468</v>
      </c>
      <c r="O110" s="32">
        <f t="shared" si="1"/>
        <v>0.9624719604765107</v>
      </c>
    </row>
    <row r="111" spans="1:15" ht="19.5" customHeight="1">
      <c r="A111" s="42" t="s">
        <v>172</v>
      </c>
      <c r="B111" s="31">
        <v>0</v>
      </c>
      <c r="C111" s="31">
        <v>30000000</v>
      </c>
      <c r="D111" s="31">
        <v>30000000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30000000</v>
      </c>
      <c r="L111" s="31">
        <v>30000000</v>
      </c>
      <c r="M111" s="31">
        <v>0</v>
      </c>
      <c r="N111" s="31">
        <v>0</v>
      </c>
      <c r="O111" s="32">
        <f t="shared" si="1"/>
        <v>1</v>
      </c>
    </row>
    <row r="112" spans="1:15" ht="19.5" customHeight="1">
      <c r="A112" s="42" t="s">
        <v>173</v>
      </c>
      <c r="B112" s="31">
        <v>0</v>
      </c>
      <c r="C112" s="31">
        <v>53603786</v>
      </c>
      <c r="D112" s="31">
        <v>53603786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53603786</v>
      </c>
      <c r="L112" s="31">
        <v>53603786</v>
      </c>
      <c r="M112" s="31">
        <v>0</v>
      </c>
      <c r="N112" s="31">
        <v>0</v>
      </c>
      <c r="O112" s="32">
        <f t="shared" si="1"/>
        <v>1</v>
      </c>
    </row>
    <row r="113" spans="1:15" ht="19.5" customHeight="1">
      <c r="A113" s="42" t="s">
        <v>174</v>
      </c>
      <c r="B113" s="31">
        <v>0</v>
      </c>
      <c r="C113" s="31">
        <v>67171549</v>
      </c>
      <c r="D113" s="31">
        <v>67171549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67171549</v>
      </c>
      <c r="L113" s="31">
        <v>67171549</v>
      </c>
      <c r="M113" s="31">
        <v>0</v>
      </c>
      <c r="N113" s="31">
        <v>0</v>
      </c>
      <c r="O113" s="32">
        <f t="shared" si="1"/>
        <v>1</v>
      </c>
    </row>
    <row r="114" spans="1:15" ht="19.5" customHeight="1">
      <c r="A114" s="42" t="s">
        <v>175</v>
      </c>
      <c r="B114" s="31">
        <v>0</v>
      </c>
      <c r="C114" s="31">
        <v>30000000</v>
      </c>
      <c r="D114" s="31">
        <v>30000000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30000000</v>
      </c>
      <c r="L114" s="31">
        <v>30000000</v>
      </c>
      <c r="M114" s="31">
        <v>0</v>
      </c>
      <c r="N114" s="31">
        <v>0</v>
      </c>
      <c r="O114" s="32">
        <f t="shared" si="1"/>
        <v>1</v>
      </c>
    </row>
    <row r="115" spans="1:15" ht="19.5" customHeight="1">
      <c r="A115" s="42" t="s">
        <v>176</v>
      </c>
      <c r="B115" s="31">
        <v>0</v>
      </c>
      <c r="C115" s="31">
        <v>52000000</v>
      </c>
      <c r="D115" s="31">
        <v>52000000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52000000</v>
      </c>
      <c r="L115" s="31">
        <v>52000000</v>
      </c>
      <c r="M115" s="31">
        <v>0</v>
      </c>
      <c r="N115" s="31">
        <v>0</v>
      </c>
      <c r="O115" s="32">
        <f t="shared" si="1"/>
        <v>1</v>
      </c>
    </row>
    <row r="116" spans="1:15" s="16" customFormat="1" ht="19.5" customHeight="1">
      <c r="A116" s="43" t="s">
        <v>177</v>
      </c>
      <c r="B116" s="34">
        <v>0</v>
      </c>
      <c r="C116" s="34">
        <v>277236705</v>
      </c>
      <c r="D116" s="34">
        <v>277236705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244355687</v>
      </c>
      <c r="L116" s="34">
        <v>185000000</v>
      </c>
      <c r="M116" s="34">
        <v>32881018</v>
      </c>
      <c r="N116" s="34">
        <v>32881018</v>
      </c>
      <c r="O116" s="35">
        <f t="shared" si="1"/>
        <v>0.8813973135339348</v>
      </c>
    </row>
    <row r="117" spans="1:15" ht="19.5" customHeight="1">
      <c r="A117" s="42" t="s">
        <v>178</v>
      </c>
      <c r="B117" s="31">
        <v>0</v>
      </c>
      <c r="C117" s="31">
        <v>150000000</v>
      </c>
      <c r="D117" s="31">
        <v>150000000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150000000</v>
      </c>
      <c r="L117" s="31">
        <v>150000000</v>
      </c>
      <c r="M117" s="31">
        <v>0</v>
      </c>
      <c r="N117" s="31">
        <v>0</v>
      </c>
      <c r="O117" s="32">
        <f t="shared" si="1"/>
        <v>1</v>
      </c>
    </row>
    <row r="118" spans="1:15" ht="19.5" customHeight="1">
      <c r="A118" s="42" t="s">
        <v>179</v>
      </c>
      <c r="B118" s="31">
        <v>0</v>
      </c>
      <c r="C118" s="31">
        <v>35000000</v>
      </c>
      <c r="D118" s="31">
        <v>35000000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35000000</v>
      </c>
      <c r="L118" s="31">
        <v>35000000</v>
      </c>
      <c r="M118" s="31">
        <v>0</v>
      </c>
      <c r="N118" s="31">
        <v>0</v>
      </c>
      <c r="O118" s="32">
        <f t="shared" si="1"/>
        <v>1</v>
      </c>
    </row>
    <row r="119" spans="1:15" ht="19.5" customHeight="1">
      <c r="A119" s="42" t="s">
        <v>180</v>
      </c>
      <c r="B119" s="31">
        <v>0</v>
      </c>
      <c r="C119" s="31">
        <v>92236705</v>
      </c>
      <c r="D119" s="31">
        <v>92236705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59355687</v>
      </c>
      <c r="L119" s="31">
        <v>0</v>
      </c>
      <c r="M119" s="31">
        <v>32881018</v>
      </c>
      <c r="N119" s="31">
        <v>32881018</v>
      </c>
      <c r="O119" s="32">
        <f t="shared" si="1"/>
        <v>0.6435148241689683</v>
      </c>
    </row>
    <row r="120" spans="1:15" s="16" customFormat="1" ht="19.5" customHeight="1">
      <c r="A120" s="43" t="s">
        <v>181</v>
      </c>
      <c r="B120" s="34">
        <v>0</v>
      </c>
      <c r="C120" s="34">
        <v>34891350</v>
      </c>
      <c r="D120" s="34">
        <v>34891350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34567359</v>
      </c>
      <c r="L120" s="34">
        <v>0</v>
      </c>
      <c r="M120" s="34">
        <v>323991</v>
      </c>
      <c r="N120" s="34">
        <v>323991</v>
      </c>
      <c r="O120" s="35">
        <f t="shared" si="1"/>
        <v>0.9907142887850428</v>
      </c>
    </row>
    <row r="121" spans="1:15" ht="19.5" customHeight="1">
      <c r="A121" s="42" t="s">
        <v>182</v>
      </c>
      <c r="B121" s="31">
        <v>0</v>
      </c>
      <c r="C121" s="31">
        <v>34891350</v>
      </c>
      <c r="D121" s="31">
        <v>34891350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34567359</v>
      </c>
      <c r="L121" s="31">
        <v>0</v>
      </c>
      <c r="M121" s="31">
        <v>323991</v>
      </c>
      <c r="N121" s="31">
        <v>323991</v>
      </c>
      <c r="O121" s="32">
        <f t="shared" si="1"/>
        <v>0.9907142887850428</v>
      </c>
    </row>
    <row r="122" spans="1:15" s="13" customFormat="1" ht="19.5" customHeight="1">
      <c r="A122" s="44" t="s">
        <v>183</v>
      </c>
      <c r="B122" s="25">
        <v>12459156411</v>
      </c>
      <c r="C122" s="25">
        <v>12108156411</v>
      </c>
      <c r="D122" s="25">
        <v>12042656411</v>
      </c>
      <c r="E122" s="25">
        <v>0</v>
      </c>
      <c r="F122" s="25">
        <v>0</v>
      </c>
      <c r="G122" s="25">
        <v>0</v>
      </c>
      <c r="H122" s="25">
        <v>6495512</v>
      </c>
      <c r="I122" s="25">
        <v>10571430.58</v>
      </c>
      <c r="J122" s="25">
        <v>0</v>
      </c>
      <c r="K122" s="25">
        <v>11763818409.6</v>
      </c>
      <c r="L122" s="25">
        <v>11108422921.79</v>
      </c>
      <c r="M122" s="25">
        <v>327271058.82</v>
      </c>
      <c r="N122" s="25">
        <v>261771058.82</v>
      </c>
      <c r="O122" s="26">
        <f t="shared" si="1"/>
        <v>0.9715614838698998</v>
      </c>
    </row>
    <row r="124" spans="1:3" ht="19.5" customHeight="1">
      <c r="A124" s="45" t="s">
        <v>263</v>
      </c>
      <c r="C124" s="2">
        <f>+C85+C93+C94+C95+C96+C97+C98+C99+C100+C101+C102+C103+C107+C111+C112+C113+C114+C115+C117+C118+C119</f>
        <v>1204657326</v>
      </c>
    </row>
    <row r="125" spans="1:3" ht="19.5" customHeight="1">
      <c r="A125" s="45"/>
      <c r="C125" s="2">
        <f>+C122-C124</f>
        <v>10903499085</v>
      </c>
    </row>
    <row r="126" ht="19.5" customHeight="1">
      <c r="A126" s="45"/>
    </row>
    <row r="128" ht="19.5" customHeight="1">
      <c r="A128" s="20" t="s">
        <v>227</v>
      </c>
    </row>
    <row r="131" ht="19.5" customHeight="1">
      <c r="A131" s="21" t="s">
        <v>228</v>
      </c>
    </row>
    <row r="132" ht="19.5" customHeight="1">
      <c r="A132" s="20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49">
      <selection activeCell="A64" sqref="A64"/>
    </sheetView>
  </sheetViews>
  <sheetFormatPr defaultColWidth="11.57421875" defaultRowHeight="15"/>
  <cols>
    <col min="1" max="1" width="62.7109375" style="23" customWidth="1"/>
    <col min="2" max="2" width="15.7109375" style="2" hidden="1" customWidth="1"/>
    <col min="3" max="3" width="17.00390625" style="2" bestFit="1" customWidth="1"/>
    <col min="4" max="4" width="15.7109375" style="2" hidden="1" customWidth="1"/>
    <col min="5" max="5" width="14.28125" style="2" hidden="1" customWidth="1"/>
    <col min="6" max="6" width="14.57421875" style="2" hidden="1" customWidth="1"/>
    <col min="7" max="7" width="11.7109375" style="2" hidden="1" customWidth="1"/>
    <col min="8" max="8" width="13.00390625" style="2" hidden="1" customWidth="1"/>
    <col min="9" max="9" width="17.28125" style="2" hidden="1" customWidth="1"/>
    <col min="10" max="10" width="11.7109375" style="2" hidden="1" customWidth="1"/>
    <col min="11" max="11" width="16.421875" style="2" bestFit="1" customWidth="1"/>
    <col min="12" max="12" width="14.57421875" style="2" hidden="1" customWidth="1"/>
    <col min="13" max="13" width="16.421875" style="2" bestFit="1" customWidth="1"/>
    <col min="14" max="14" width="15.7109375" style="2" hidden="1" customWidth="1"/>
    <col min="15" max="15" width="9.57421875" style="4" bestFit="1" customWidth="1"/>
    <col min="16" max="16384" width="11.57421875" style="6" customWidth="1"/>
  </cols>
  <sheetData>
    <row r="1" spans="1:15" s="13" customFormat="1" ht="19.5" customHeight="1">
      <c r="A1" s="22" t="s">
        <v>192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spans="1:15" s="13" customFormat="1" ht="19.5" customHeight="1">
      <c r="A2" s="22" t="s">
        <v>193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/>
    </row>
    <row r="3" spans="1:15" s="13" customFormat="1" ht="19.5" customHeight="1">
      <c r="A3" s="22" t="s">
        <v>230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"/>
    </row>
    <row r="4" spans="1:15" s="13" customFormat="1" ht="19.5" customHeight="1">
      <c r="A4" s="2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1"/>
    </row>
    <row r="5" spans="1:15" s="13" customFormat="1" ht="19.5" customHeight="1">
      <c r="A5" s="22" t="s">
        <v>195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</row>
    <row r="6" spans="1:15" s="13" customFormat="1" ht="19.5" customHeight="1">
      <c r="A6" s="22" t="s">
        <v>260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"/>
    </row>
    <row r="7" spans="1:15" s="13" customFormat="1" ht="19.5" customHeight="1">
      <c r="A7" s="2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"/>
    </row>
    <row r="8" spans="1:15" s="13" customFormat="1" ht="19.5" customHeight="1">
      <c r="A8" s="22" t="s">
        <v>197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1"/>
    </row>
    <row r="9" spans="1:15" s="13" customFormat="1" ht="19.5" customHeight="1">
      <c r="A9" s="22" t="s">
        <v>261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1"/>
    </row>
    <row r="10" spans="1:15" s="13" customFormat="1" ht="19.5" customHeight="1">
      <c r="A10" s="22" t="s">
        <v>198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"/>
    </row>
    <row r="12" spans="1:15" s="14" customFormat="1" ht="33" customHeight="1">
      <c r="A12" s="9" t="s">
        <v>190</v>
      </c>
      <c r="B12" s="9" t="s">
        <v>232</v>
      </c>
      <c r="C12" s="9" t="s">
        <v>233</v>
      </c>
      <c r="D12" s="9" t="s">
        <v>202</v>
      </c>
      <c r="E12" s="9" t="s">
        <v>203</v>
      </c>
      <c r="F12" s="9" t="s">
        <v>204</v>
      </c>
      <c r="G12" s="9" t="s">
        <v>217</v>
      </c>
      <c r="H12" s="9" t="s">
        <v>234</v>
      </c>
      <c r="I12" s="9" t="s">
        <v>218</v>
      </c>
      <c r="J12" s="9" t="s">
        <v>208</v>
      </c>
      <c r="K12" s="9" t="s">
        <v>219</v>
      </c>
      <c r="L12" s="9" t="s">
        <v>210</v>
      </c>
      <c r="M12" s="9" t="s">
        <v>211</v>
      </c>
      <c r="N12" s="9" t="s">
        <v>212</v>
      </c>
      <c r="O12" s="10" t="s">
        <v>191</v>
      </c>
    </row>
    <row r="13" spans="1:15" s="13" customFormat="1" ht="19.5" customHeight="1">
      <c r="A13" s="41" t="s">
        <v>183</v>
      </c>
      <c r="B13" s="25">
        <v>284434000</v>
      </c>
      <c r="C13" s="25">
        <v>284434000</v>
      </c>
      <c r="D13" s="25">
        <v>284434000</v>
      </c>
      <c r="E13" s="25">
        <v>0</v>
      </c>
      <c r="F13" s="25">
        <v>0</v>
      </c>
      <c r="G13" s="25">
        <v>0</v>
      </c>
      <c r="H13" s="25">
        <v>634400</v>
      </c>
      <c r="I13" s="25">
        <v>43707508.56</v>
      </c>
      <c r="J13" s="25">
        <v>0</v>
      </c>
      <c r="K13" s="25">
        <v>104938868.42</v>
      </c>
      <c r="L13" s="25">
        <v>89705738.91</v>
      </c>
      <c r="M13" s="25">
        <v>135153223.02</v>
      </c>
      <c r="N13" s="25">
        <v>135153223.02</v>
      </c>
      <c r="O13" s="26">
        <f>+K13/C13</f>
        <v>0.36893925627737895</v>
      </c>
    </row>
    <row r="14" spans="1:15" s="15" customFormat="1" ht="19.5" customHeight="1">
      <c r="A14" s="27" t="s">
        <v>39</v>
      </c>
      <c r="B14" s="28">
        <v>105186800</v>
      </c>
      <c r="C14" s="28">
        <v>129388187</v>
      </c>
      <c r="D14" s="28">
        <v>129388187</v>
      </c>
      <c r="E14" s="28">
        <v>0</v>
      </c>
      <c r="F14" s="28">
        <v>0</v>
      </c>
      <c r="G14" s="28">
        <v>0</v>
      </c>
      <c r="H14" s="28">
        <v>0</v>
      </c>
      <c r="I14" s="28">
        <v>19800000</v>
      </c>
      <c r="J14" s="28">
        <v>0</v>
      </c>
      <c r="K14" s="28">
        <v>76151018.8</v>
      </c>
      <c r="L14" s="28">
        <v>70524759.8</v>
      </c>
      <c r="M14" s="28">
        <v>33437168.2</v>
      </c>
      <c r="N14" s="28">
        <v>33437168.2</v>
      </c>
      <c r="O14" s="29">
        <f aca="true" t="shared" si="0" ref="O14:O62">+K14/C14</f>
        <v>0.5885469188929898</v>
      </c>
    </row>
    <row r="15" spans="1:15" ht="19.5" customHeight="1">
      <c r="A15" s="42" t="s">
        <v>51</v>
      </c>
      <c r="B15" s="31">
        <v>0</v>
      </c>
      <c r="C15" s="31">
        <v>8250000</v>
      </c>
      <c r="D15" s="31">
        <v>8250000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76586</v>
      </c>
      <c r="L15" s="31">
        <v>48626</v>
      </c>
      <c r="M15" s="31">
        <v>8173414</v>
      </c>
      <c r="N15" s="31">
        <v>8173414</v>
      </c>
      <c r="O15" s="32">
        <f t="shared" si="0"/>
        <v>0.009283151515151515</v>
      </c>
    </row>
    <row r="16" spans="1:15" ht="19.5" customHeight="1">
      <c r="A16" s="42" t="s">
        <v>52</v>
      </c>
      <c r="B16" s="31">
        <v>0</v>
      </c>
      <c r="C16" s="31">
        <v>350000</v>
      </c>
      <c r="D16" s="31">
        <v>350000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106825</v>
      </c>
      <c r="L16" s="31">
        <v>106825</v>
      </c>
      <c r="M16" s="31">
        <v>243175</v>
      </c>
      <c r="N16" s="31">
        <v>243175</v>
      </c>
      <c r="O16" s="32">
        <f t="shared" si="0"/>
        <v>0.3052142857142857</v>
      </c>
    </row>
    <row r="17" spans="1:15" ht="19.5" customHeight="1">
      <c r="A17" s="42" t="s">
        <v>54</v>
      </c>
      <c r="B17" s="31">
        <v>16800000</v>
      </c>
      <c r="C17" s="31">
        <v>16800000</v>
      </c>
      <c r="D17" s="31">
        <v>16800000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11200000</v>
      </c>
      <c r="L17" s="31">
        <v>11200000</v>
      </c>
      <c r="M17" s="31">
        <v>5600000</v>
      </c>
      <c r="N17" s="31">
        <v>5600000</v>
      </c>
      <c r="O17" s="32">
        <f t="shared" si="0"/>
        <v>0.6666666666666666</v>
      </c>
    </row>
    <row r="18" spans="1:15" ht="19.5" customHeight="1">
      <c r="A18" s="42" t="s">
        <v>55</v>
      </c>
      <c r="B18" s="31">
        <v>34288085</v>
      </c>
      <c r="C18" s="31">
        <v>75598436</v>
      </c>
      <c r="D18" s="31">
        <v>75598436</v>
      </c>
      <c r="E18" s="31">
        <v>0</v>
      </c>
      <c r="F18" s="31">
        <v>0</v>
      </c>
      <c r="G18" s="31">
        <v>0</v>
      </c>
      <c r="H18" s="31">
        <v>0</v>
      </c>
      <c r="I18" s="31">
        <v>19800000</v>
      </c>
      <c r="J18" s="31">
        <v>0</v>
      </c>
      <c r="K18" s="31">
        <v>54100000</v>
      </c>
      <c r="L18" s="31">
        <v>50200000</v>
      </c>
      <c r="M18" s="31">
        <v>1698436</v>
      </c>
      <c r="N18" s="31">
        <v>1698436</v>
      </c>
      <c r="O18" s="32">
        <f t="shared" si="0"/>
        <v>0.7156232703015178</v>
      </c>
    </row>
    <row r="19" spans="1:15" ht="19.5" customHeight="1">
      <c r="A19" s="42" t="s">
        <v>56</v>
      </c>
      <c r="B19" s="31">
        <v>29019475</v>
      </c>
      <c r="C19" s="31">
        <v>2019475</v>
      </c>
      <c r="D19" s="31">
        <v>2019475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945000</v>
      </c>
      <c r="L19" s="31">
        <v>945000</v>
      </c>
      <c r="M19" s="31">
        <v>1074475</v>
      </c>
      <c r="N19" s="31">
        <v>1074475</v>
      </c>
      <c r="O19" s="32">
        <f t="shared" si="0"/>
        <v>0.4679434011314822</v>
      </c>
    </row>
    <row r="20" spans="1:15" ht="19.5" customHeight="1">
      <c r="A20" s="42" t="s">
        <v>57</v>
      </c>
      <c r="B20" s="31">
        <v>1267760</v>
      </c>
      <c r="C20" s="31">
        <v>1267760</v>
      </c>
      <c r="D20" s="31">
        <v>1267760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385720</v>
      </c>
      <c r="L20" s="31">
        <v>272970</v>
      </c>
      <c r="M20" s="31">
        <v>882040</v>
      </c>
      <c r="N20" s="31">
        <v>882040</v>
      </c>
      <c r="O20" s="32">
        <f t="shared" si="0"/>
        <v>0.3042531709471824</v>
      </c>
    </row>
    <row r="21" spans="1:15" ht="19.5" customHeight="1">
      <c r="A21" s="42" t="s">
        <v>58</v>
      </c>
      <c r="B21" s="31">
        <v>571528</v>
      </c>
      <c r="C21" s="31">
        <v>571528</v>
      </c>
      <c r="D21" s="31">
        <v>571528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26401</v>
      </c>
      <c r="L21" s="31">
        <v>26401</v>
      </c>
      <c r="M21" s="31">
        <v>545127</v>
      </c>
      <c r="N21" s="31">
        <v>545127</v>
      </c>
      <c r="O21" s="32">
        <f t="shared" si="0"/>
        <v>0.046193712294060836</v>
      </c>
    </row>
    <row r="22" spans="1:15" ht="19.5" customHeight="1">
      <c r="A22" s="42" t="s">
        <v>59</v>
      </c>
      <c r="B22" s="31">
        <v>0</v>
      </c>
      <c r="C22" s="31">
        <v>750000</v>
      </c>
      <c r="D22" s="31">
        <v>750000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251415</v>
      </c>
      <c r="L22" s="31">
        <v>130680</v>
      </c>
      <c r="M22" s="31">
        <v>498585</v>
      </c>
      <c r="N22" s="31">
        <v>498585</v>
      </c>
      <c r="O22" s="32">
        <f t="shared" si="0"/>
        <v>0.33522</v>
      </c>
    </row>
    <row r="23" spans="1:15" ht="19.5" customHeight="1">
      <c r="A23" s="42" t="s">
        <v>60</v>
      </c>
      <c r="B23" s="31">
        <v>4622165</v>
      </c>
      <c r="C23" s="31">
        <v>7622165</v>
      </c>
      <c r="D23" s="31">
        <v>7622165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5971350</v>
      </c>
      <c r="L23" s="31">
        <v>5846650</v>
      </c>
      <c r="M23" s="31">
        <v>1650815</v>
      </c>
      <c r="N23" s="31">
        <v>1650815</v>
      </c>
      <c r="O23" s="32">
        <f t="shared" si="0"/>
        <v>0.7834191466597745</v>
      </c>
    </row>
    <row r="24" spans="1:15" ht="19.5" customHeight="1">
      <c r="A24" s="42" t="s">
        <v>63</v>
      </c>
      <c r="B24" s="31">
        <v>0</v>
      </c>
      <c r="C24" s="31">
        <v>2500000</v>
      </c>
      <c r="D24" s="31">
        <v>2500000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2500000</v>
      </c>
      <c r="N24" s="31">
        <v>2500000</v>
      </c>
      <c r="O24" s="32">
        <f t="shared" si="0"/>
        <v>0</v>
      </c>
    </row>
    <row r="25" spans="1:15" ht="19.5" customHeight="1">
      <c r="A25" s="42" t="s">
        <v>64</v>
      </c>
      <c r="B25" s="31">
        <v>0</v>
      </c>
      <c r="C25" s="31">
        <v>3100000</v>
      </c>
      <c r="D25" s="31">
        <v>3100000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428009</v>
      </c>
      <c r="L25" s="31">
        <v>0</v>
      </c>
      <c r="M25" s="31">
        <v>2671991</v>
      </c>
      <c r="N25" s="31">
        <v>2671991</v>
      </c>
      <c r="O25" s="32">
        <f t="shared" si="0"/>
        <v>0.1380674193548387</v>
      </c>
    </row>
    <row r="26" spans="1:15" ht="19.5" customHeight="1">
      <c r="A26" s="42" t="s">
        <v>65</v>
      </c>
      <c r="B26" s="31">
        <v>0</v>
      </c>
      <c r="C26" s="31">
        <v>1300000</v>
      </c>
      <c r="D26" s="31">
        <v>1300000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1300000</v>
      </c>
      <c r="N26" s="31">
        <v>1300000</v>
      </c>
      <c r="O26" s="32">
        <f t="shared" si="0"/>
        <v>0</v>
      </c>
    </row>
    <row r="27" spans="1:15" ht="19.5" customHeight="1">
      <c r="A27" s="42" t="s">
        <v>66</v>
      </c>
      <c r="B27" s="31">
        <v>4864917</v>
      </c>
      <c r="C27" s="31">
        <v>2864917</v>
      </c>
      <c r="D27" s="31">
        <v>2864917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951189.8</v>
      </c>
      <c r="L27" s="31">
        <v>951189.8</v>
      </c>
      <c r="M27" s="31">
        <v>1913727.2</v>
      </c>
      <c r="N27" s="31">
        <v>1913727.2</v>
      </c>
      <c r="O27" s="32">
        <f t="shared" si="0"/>
        <v>0.33201303912120317</v>
      </c>
    </row>
    <row r="28" spans="1:15" ht="19.5" customHeight="1">
      <c r="A28" s="42" t="s">
        <v>68</v>
      </c>
      <c r="B28" s="31">
        <v>2993906</v>
      </c>
      <c r="C28" s="31">
        <v>2993906</v>
      </c>
      <c r="D28" s="31">
        <v>2993906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239273</v>
      </c>
      <c r="L28" s="31">
        <v>153318</v>
      </c>
      <c r="M28" s="31">
        <v>2754633</v>
      </c>
      <c r="N28" s="31">
        <v>2754633</v>
      </c>
      <c r="O28" s="32">
        <f t="shared" si="0"/>
        <v>0.079920010848704</v>
      </c>
    </row>
    <row r="29" spans="1:15" ht="19.5" customHeight="1">
      <c r="A29" s="42" t="s">
        <v>69</v>
      </c>
      <c r="B29" s="31">
        <v>3200000</v>
      </c>
      <c r="C29" s="31">
        <v>1200000</v>
      </c>
      <c r="D29" s="31">
        <v>1200000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291150</v>
      </c>
      <c r="L29" s="31">
        <v>0</v>
      </c>
      <c r="M29" s="31">
        <v>908850</v>
      </c>
      <c r="N29" s="31">
        <v>908850</v>
      </c>
      <c r="O29" s="32">
        <f t="shared" si="0"/>
        <v>0.242625</v>
      </c>
    </row>
    <row r="30" spans="1:15" ht="19.5" customHeight="1">
      <c r="A30" s="42" t="s">
        <v>70</v>
      </c>
      <c r="B30" s="31">
        <v>3200000</v>
      </c>
      <c r="C30" s="31">
        <v>1200000</v>
      </c>
      <c r="D30" s="31">
        <v>1200000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250000</v>
      </c>
      <c r="L30" s="31">
        <v>0</v>
      </c>
      <c r="M30" s="31">
        <v>950000</v>
      </c>
      <c r="N30" s="31">
        <v>950000</v>
      </c>
      <c r="O30" s="32">
        <f t="shared" si="0"/>
        <v>0.20833333333333334</v>
      </c>
    </row>
    <row r="31" spans="1:15" ht="19.5" customHeight="1">
      <c r="A31" s="42" t="s">
        <v>71</v>
      </c>
      <c r="B31" s="31">
        <v>4358964</v>
      </c>
      <c r="C31" s="31">
        <v>1000000</v>
      </c>
      <c r="D31" s="31">
        <v>1000000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928100</v>
      </c>
      <c r="L31" s="31">
        <v>643100</v>
      </c>
      <c r="M31" s="31">
        <v>71900</v>
      </c>
      <c r="N31" s="31">
        <v>71900</v>
      </c>
      <c r="O31" s="32">
        <f t="shared" si="0"/>
        <v>0.9281</v>
      </c>
    </row>
    <row r="32" spans="1:15" s="15" customFormat="1" ht="19.5" customHeight="1">
      <c r="A32" s="27" t="s">
        <v>76</v>
      </c>
      <c r="B32" s="28">
        <v>10447200</v>
      </c>
      <c r="C32" s="28">
        <v>82391126</v>
      </c>
      <c r="D32" s="28">
        <v>82391126</v>
      </c>
      <c r="E32" s="28">
        <v>0</v>
      </c>
      <c r="F32" s="28">
        <v>0</v>
      </c>
      <c r="G32" s="28">
        <v>0</v>
      </c>
      <c r="H32" s="28">
        <v>634400</v>
      </c>
      <c r="I32" s="28">
        <v>14900267</v>
      </c>
      <c r="J32" s="28">
        <v>0</v>
      </c>
      <c r="K32" s="28">
        <v>17582183.07</v>
      </c>
      <c r="L32" s="28">
        <v>11669121.57</v>
      </c>
      <c r="M32" s="28">
        <v>49274275.93</v>
      </c>
      <c r="N32" s="28">
        <v>49274275.93</v>
      </c>
      <c r="O32" s="29">
        <f t="shared" si="0"/>
        <v>0.21339898995918566</v>
      </c>
    </row>
    <row r="33" spans="1:15" ht="19.5" customHeight="1">
      <c r="A33" s="42" t="s">
        <v>77</v>
      </c>
      <c r="B33" s="31">
        <v>8132000</v>
      </c>
      <c r="C33" s="31">
        <v>8132000</v>
      </c>
      <c r="D33" s="31">
        <v>8132000</v>
      </c>
      <c r="E33" s="31">
        <v>0</v>
      </c>
      <c r="F33" s="31">
        <v>0</v>
      </c>
      <c r="G33" s="31">
        <v>0</v>
      </c>
      <c r="H33" s="31">
        <v>0</v>
      </c>
      <c r="I33" s="31">
        <v>200000</v>
      </c>
      <c r="J33" s="31">
        <v>0</v>
      </c>
      <c r="K33" s="31">
        <v>4716362</v>
      </c>
      <c r="L33" s="31">
        <v>4561001</v>
      </c>
      <c r="M33" s="31">
        <v>3215638</v>
      </c>
      <c r="N33" s="31">
        <v>3215638</v>
      </c>
      <c r="O33" s="32">
        <f t="shared" si="0"/>
        <v>0.5799756517461879</v>
      </c>
    </row>
    <row r="34" spans="1:15" ht="19.5" customHeight="1">
      <c r="A34" s="42" t="s">
        <v>79</v>
      </c>
      <c r="B34" s="31">
        <v>736000</v>
      </c>
      <c r="C34" s="31">
        <v>5237167</v>
      </c>
      <c r="D34" s="31">
        <v>5237167</v>
      </c>
      <c r="E34" s="31">
        <v>0</v>
      </c>
      <c r="F34" s="31">
        <v>0</v>
      </c>
      <c r="G34" s="31">
        <v>0</v>
      </c>
      <c r="H34" s="31">
        <v>0</v>
      </c>
      <c r="I34" s="31">
        <v>217200</v>
      </c>
      <c r="J34" s="31">
        <v>0</v>
      </c>
      <c r="K34" s="31">
        <v>2127201.42</v>
      </c>
      <c r="L34" s="31">
        <v>1368204.92</v>
      </c>
      <c r="M34" s="31">
        <v>2892765.58</v>
      </c>
      <c r="N34" s="31">
        <v>2892765.58</v>
      </c>
      <c r="O34" s="32">
        <f t="shared" si="0"/>
        <v>0.40617406700989295</v>
      </c>
    </row>
    <row r="35" spans="1:15" ht="19.5" customHeight="1">
      <c r="A35" s="42" t="s">
        <v>80</v>
      </c>
      <c r="B35" s="31">
        <v>35744</v>
      </c>
      <c r="C35" s="31">
        <v>2000000</v>
      </c>
      <c r="D35" s="31">
        <v>2000000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1993620</v>
      </c>
      <c r="L35" s="31">
        <v>0</v>
      </c>
      <c r="M35" s="31">
        <v>6380</v>
      </c>
      <c r="N35" s="31">
        <v>6380</v>
      </c>
      <c r="O35" s="32">
        <f t="shared" si="0"/>
        <v>0.99681</v>
      </c>
    </row>
    <row r="36" spans="1:15" ht="19.5" customHeight="1">
      <c r="A36" s="42" t="s">
        <v>81</v>
      </c>
      <c r="B36" s="31">
        <v>0</v>
      </c>
      <c r="C36" s="31">
        <v>750000</v>
      </c>
      <c r="D36" s="31">
        <v>750000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551599</v>
      </c>
      <c r="L36" s="31">
        <v>351825</v>
      </c>
      <c r="M36" s="31">
        <v>198401</v>
      </c>
      <c r="N36" s="31">
        <v>198401</v>
      </c>
      <c r="O36" s="32">
        <f t="shared" si="0"/>
        <v>0.7354653333333333</v>
      </c>
    </row>
    <row r="37" spans="1:15" ht="19.5" customHeight="1">
      <c r="A37" s="42" t="s">
        <v>82</v>
      </c>
      <c r="B37" s="31">
        <v>0</v>
      </c>
      <c r="C37" s="31">
        <v>16703246</v>
      </c>
      <c r="D37" s="31">
        <v>16703246</v>
      </c>
      <c r="E37" s="31">
        <v>0</v>
      </c>
      <c r="F37" s="31">
        <v>0</v>
      </c>
      <c r="G37" s="31">
        <v>0</v>
      </c>
      <c r="H37" s="31">
        <v>0</v>
      </c>
      <c r="I37" s="31">
        <v>13056667</v>
      </c>
      <c r="J37" s="31">
        <v>0</v>
      </c>
      <c r="K37" s="31">
        <v>2118488</v>
      </c>
      <c r="L37" s="31">
        <v>2118488</v>
      </c>
      <c r="M37" s="31">
        <v>1528091</v>
      </c>
      <c r="N37" s="31">
        <v>1528091</v>
      </c>
      <c r="O37" s="32">
        <f t="shared" si="0"/>
        <v>0.1268309165775323</v>
      </c>
    </row>
    <row r="38" spans="1:15" ht="19.5" customHeight="1">
      <c r="A38" s="42" t="s">
        <v>83</v>
      </c>
      <c r="B38" s="31">
        <v>0</v>
      </c>
      <c r="C38" s="31">
        <v>23702020</v>
      </c>
      <c r="D38" s="31">
        <v>23702020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2476175</v>
      </c>
      <c r="L38" s="31">
        <v>0</v>
      </c>
      <c r="M38" s="31">
        <v>21225845</v>
      </c>
      <c r="N38" s="31">
        <v>21225845</v>
      </c>
      <c r="O38" s="32">
        <f t="shared" si="0"/>
        <v>0.10447105352202049</v>
      </c>
    </row>
    <row r="39" spans="1:15" ht="19.5" customHeight="1">
      <c r="A39" s="42" t="s">
        <v>84</v>
      </c>
      <c r="B39" s="31">
        <v>0</v>
      </c>
      <c r="C39" s="31">
        <v>9800000</v>
      </c>
      <c r="D39" s="31">
        <v>9800000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9800000</v>
      </c>
      <c r="N39" s="31">
        <v>9800000</v>
      </c>
      <c r="O39" s="32">
        <f t="shared" si="0"/>
        <v>0</v>
      </c>
    </row>
    <row r="40" spans="1:15" ht="19.5" customHeight="1">
      <c r="A40" s="42" t="s">
        <v>87</v>
      </c>
      <c r="B40" s="31">
        <v>0</v>
      </c>
      <c r="C40" s="31">
        <v>2507560</v>
      </c>
      <c r="D40" s="31">
        <v>2507560</v>
      </c>
      <c r="E40" s="31">
        <v>0</v>
      </c>
      <c r="F40" s="31">
        <v>0</v>
      </c>
      <c r="G40" s="31">
        <v>0</v>
      </c>
      <c r="H40" s="31">
        <v>0</v>
      </c>
      <c r="I40" s="31">
        <v>1426400</v>
      </c>
      <c r="J40" s="31">
        <v>0</v>
      </c>
      <c r="K40" s="31">
        <v>0</v>
      </c>
      <c r="L40" s="31">
        <v>0</v>
      </c>
      <c r="M40" s="31">
        <v>1081160</v>
      </c>
      <c r="N40" s="31">
        <v>1081160</v>
      </c>
      <c r="O40" s="32">
        <f t="shared" si="0"/>
        <v>0</v>
      </c>
    </row>
    <row r="41" spans="1:15" ht="19.5" customHeight="1">
      <c r="A41" s="42" t="s">
        <v>88</v>
      </c>
      <c r="B41" s="31">
        <v>0</v>
      </c>
      <c r="C41" s="31">
        <v>4500000</v>
      </c>
      <c r="D41" s="31">
        <v>4500000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8805</v>
      </c>
      <c r="L41" s="31">
        <v>0</v>
      </c>
      <c r="M41" s="31">
        <v>4491195</v>
      </c>
      <c r="N41" s="31">
        <v>4491195</v>
      </c>
      <c r="O41" s="32">
        <f t="shared" si="0"/>
        <v>0.0019566666666666665</v>
      </c>
    </row>
    <row r="42" spans="1:15" ht="19.5" customHeight="1">
      <c r="A42" s="42" t="s">
        <v>89</v>
      </c>
      <c r="B42" s="31">
        <v>0</v>
      </c>
      <c r="C42" s="31">
        <v>273585</v>
      </c>
      <c r="D42" s="31">
        <v>273585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273585</v>
      </c>
      <c r="L42" s="31">
        <v>273585</v>
      </c>
      <c r="M42" s="31">
        <v>0</v>
      </c>
      <c r="N42" s="31">
        <v>0</v>
      </c>
      <c r="O42" s="32">
        <f t="shared" si="0"/>
        <v>1</v>
      </c>
    </row>
    <row r="43" spans="1:15" ht="19.5" customHeight="1">
      <c r="A43" s="42" t="s">
        <v>90</v>
      </c>
      <c r="B43" s="31">
        <v>0</v>
      </c>
      <c r="C43" s="31">
        <v>2937692</v>
      </c>
      <c r="D43" s="31">
        <v>2937692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1150297.39</v>
      </c>
      <c r="L43" s="31">
        <v>1089802.39</v>
      </c>
      <c r="M43" s="31">
        <v>1787394.61</v>
      </c>
      <c r="N43" s="31">
        <v>1787394.61</v>
      </c>
      <c r="O43" s="32">
        <f t="shared" si="0"/>
        <v>0.39156500749568024</v>
      </c>
    </row>
    <row r="44" spans="1:15" ht="19.5" customHeight="1">
      <c r="A44" s="42" t="s">
        <v>91</v>
      </c>
      <c r="B44" s="31">
        <v>703693</v>
      </c>
      <c r="C44" s="31">
        <v>1703693</v>
      </c>
      <c r="D44" s="31">
        <v>1703693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563445.05</v>
      </c>
      <c r="L44" s="31">
        <v>529745.05</v>
      </c>
      <c r="M44" s="31">
        <v>1140247.95</v>
      </c>
      <c r="N44" s="31">
        <v>1140247.95</v>
      </c>
      <c r="O44" s="32">
        <f t="shared" si="0"/>
        <v>0.3307198245223758</v>
      </c>
    </row>
    <row r="45" spans="1:15" ht="19.5" customHeight="1">
      <c r="A45" s="42" t="s">
        <v>93</v>
      </c>
      <c r="B45" s="31">
        <v>296899</v>
      </c>
      <c r="C45" s="31">
        <v>1896899</v>
      </c>
      <c r="D45" s="31">
        <v>1896899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1022372.21</v>
      </c>
      <c r="L45" s="31">
        <v>915942.21</v>
      </c>
      <c r="M45" s="31">
        <v>874526.79</v>
      </c>
      <c r="N45" s="31">
        <v>874526.79</v>
      </c>
      <c r="O45" s="32">
        <f t="shared" si="0"/>
        <v>0.53897029309415</v>
      </c>
    </row>
    <row r="46" spans="1:15" ht="19.5" customHeight="1">
      <c r="A46" s="42" t="s">
        <v>94</v>
      </c>
      <c r="B46" s="31">
        <v>118444</v>
      </c>
      <c r="C46" s="31">
        <v>1052844</v>
      </c>
      <c r="D46" s="31">
        <v>1052844</v>
      </c>
      <c r="E46" s="31">
        <v>0</v>
      </c>
      <c r="F46" s="31">
        <v>0</v>
      </c>
      <c r="G46" s="31">
        <v>0</v>
      </c>
      <c r="H46" s="31">
        <v>634400</v>
      </c>
      <c r="I46" s="31">
        <v>0</v>
      </c>
      <c r="J46" s="31">
        <v>0</v>
      </c>
      <c r="K46" s="31">
        <v>390528</v>
      </c>
      <c r="L46" s="31">
        <v>390528</v>
      </c>
      <c r="M46" s="31">
        <v>27916</v>
      </c>
      <c r="N46" s="31">
        <v>27916</v>
      </c>
      <c r="O46" s="32">
        <f t="shared" si="0"/>
        <v>0.3709267469824589</v>
      </c>
    </row>
    <row r="47" spans="1:15" ht="19.5" customHeight="1">
      <c r="A47" s="42" t="s">
        <v>95</v>
      </c>
      <c r="B47" s="31">
        <v>143386</v>
      </c>
      <c r="C47" s="31">
        <v>793386</v>
      </c>
      <c r="D47" s="31">
        <v>793386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793386</v>
      </c>
      <c r="N47" s="31">
        <v>793386</v>
      </c>
      <c r="O47" s="32">
        <f t="shared" si="0"/>
        <v>0</v>
      </c>
    </row>
    <row r="48" spans="1:15" ht="19.5" customHeight="1">
      <c r="A48" s="42" t="s">
        <v>97</v>
      </c>
      <c r="B48" s="31">
        <v>0</v>
      </c>
      <c r="C48" s="31">
        <v>120000</v>
      </c>
      <c r="D48" s="31">
        <v>120000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119705</v>
      </c>
      <c r="L48" s="31">
        <v>0</v>
      </c>
      <c r="M48" s="31">
        <v>295</v>
      </c>
      <c r="N48" s="31">
        <v>295</v>
      </c>
      <c r="O48" s="32">
        <f t="shared" si="0"/>
        <v>0.9975416666666667</v>
      </c>
    </row>
    <row r="49" spans="1:15" ht="19.5" customHeight="1">
      <c r="A49" s="42" t="s">
        <v>98</v>
      </c>
      <c r="B49" s="31">
        <v>281034</v>
      </c>
      <c r="C49" s="31">
        <v>281034</v>
      </c>
      <c r="D49" s="31">
        <v>281034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70000</v>
      </c>
      <c r="L49" s="31">
        <v>70000</v>
      </c>
      <c r="M49" s="31">
        <v>211034</v>
      </c>
      <c r="N49" s="31">
        <v>211034</v>
      </c>
      <c r="O49" s="32">
        <f t="shared" si="0"/>
        <v>0.2490801824690251</v>
      </c>
    </row>
    <row r="50" spans="1:15" s="15" customFormat="1" ht="19.5" customHeight="1">
      <c r="A50" s="27" t="s">
        <v>101</v>
      </c>
      <c r="B50" s="28">
        <v>0</v>
      </c>
      <c r="C50" s="28">
        <v>65004687</v>
      </c>
      <c r="D50" s="28">
        <v>65004687</v>
      </c>
      <c r="E50" s="28">
        <v>0</v>
      </c>
      <c r="F50" s="28">
        <v>0</v>
      </c>
      <c r="G50" s="28">
        <v>0</v>
      </c>
      <c r="H50" s="28">
        <v>0</v>
      </c>
      <c r="I50" s="28">
        <v>9007241.56</v>
      </c>
      <c r="J50" s="28">
        <v>0</v>
      </c>
      <c r="K50" s="28">
        <v>5994851.51</v>
      </c>
      <c r="L50" s="28">
        <v>2301042.5</v>
      </c>
      <c r="M50" s="28">
        <v>50002593.93</v>
      </c>
      <c r="N50" s="28">
        <v>50002593.93</v>
      </c>
      <c r="O50" s="29">
        <f t="shared" si="0"/>
        <v>0.09222183486553823</v>
      </c>
    </row>
    <row r="51" spans="1:15" ht="19.5" customHeight="1">
      <c r="A51" s="42" t="s">
        <v>102</v>
      </c>
      <c r="B51" s="31">
        <v>0</v>
      </c>
      <c r="C51" s="31">
        <v>20000000</v>
      </c>
      <c r="D51" s="31">
        <v>20000000</v>
      </c>
      <c r="E51" s="31">
        <v>0</v>
      </c>
      <c r="F51" s="31">
        <v>0</v>
      </c>
      <c r="G51" s="31">
        <v>0</v>
      </c>
      <c r="H51" s="31">
        <v>0</v>
      </c>
      <c r="I51" s="31">
        <v>7178680</v>
      </c>
      <c r="J51" s="31">
        <v>0</v>
      </c>
      <c r="K51" s="31">
        <v>0</v>
      </c>
      <c r="L51" s="31">
        <v>0</v>
      </c>
      <c r="M51" s="31">
        <v>12821320</v>
      </c>
      <c r="N51" s="31">
        <v>12821320</v>
      </c>
      <c r="O51" s="32">
        <f t="shared" si="0"/>
        <v>0</v>
      </c>
    </row>
    <row r="52" spans="1:15" ht="19.5" customHeight="1">
      <c r="A52" s="42" t="s">
        <v>103</v>
      </c>
      <c r="B52" s="31">
        <v>0</v>
      </c>
      <c r="C52" s="31">
        <v>5744708</v>
      </c>
      <c r="D52" s="31">
        <v>5744708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5744708</v>
      </c>
      <c r="N52" s="31">
        <v>5744708</v>
      </c>
      <c r="O52" s="32">
        <f t="shared" si="0"/>
        <v>0</v>
      </c>
    </row>
    <row r="53" spans="1:15" ht="19.5" customHeight="1">
      <c r="A53" s="42" t="s">
        <v>104</v>
      </c>
      <c r="B53" s="31">
        <v>0</v>
      </c>
      <c r="C53" s="31">
        <v>17950000</v>
      </c>
      <c r="D53" s="31">
        <v>17950000</v>
      </c>
      <c r="E53" s="31">
        <v>0</v>
      </c>
      <c r="F53" s="31">
        <v>0</v>
      </c>
      <c r="G53" s="31">
        <v>0</v>
      </c>
      <c r="H53" s="31">
        <v>0</v>
      </c>
      <c r="I53" s="31">
        <v>1828561.56</v>
      </c>
      <c r="J53" s="31">
        <v>0</v>
      </c>
      <c r="K53" s="31">
        <v>149080</v>
      </c>
      <c r="L53" s="31">
        <v>149080</v>
      </c>
      <c r="M53" s="31">
        <v>15972358.44</v>
      </c>
      <c r="N53" s="31">
        <v>15972358.44</v>
      </c>
      <c r="O53" s="32">
        <f t="shared" si="0"/>
        <v>0.008305292479108635</v>
      </c>
    </row>
    <row r="54" spans="1:15" ht="19.5" customHeight="1">
      <c r="A54" s="42" t="s">
        <v>105</v>
      </c>
      <c r="B54" s="31">
        <v>0</v>
      </c>
      <c r="C54" s="31">
        <v>15092979</v>
      </c>
      <c r="D54" s="31">
        <v>15092979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3958809.01</v>
      </c>
      <c r="L54" s="31">
        <v>265000</v>
      </c>
      <c r="M54" s="31">
        <v>11134169.99</v>
      </c>
      <c r="N54" s="31">
        <v>11134169.99</v>
      </c>
      <c r="O54" s="32">
        <f t="shared" si="0"/>
        <v>0.262294740488276</v>
      </c>
    </row>
    <row r="55" spans="1:15" ht="19.5" customHeight="1">
      <c r="A55" s="42" t="s">
        <v>107</v>
      </c>
      <c r="B55" s="31">
        <v>0</v>
      </c>
      <c r="C55" s="31">
        <v>1500000</v>
      </c>
      <c r="D55" s="31">
        <v>1500000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1500000</v>
      </c>
      <c r="N55" s="31">
        <v>1500000</v>
      </c>
      <c r="O55" s="32">
        <f t="shared" si="0"/>
        <v>0</v>
      </c>
    </row>
    <row r="56" spans="1:15" ht="19.5" customHeight="1">
      <c r="A56" s="42" t="s">
        <v>109</v>
      </c>
      <c r="B56" s="31">
        <v>0</v>
      </c>
      <c r="C56" s="31">
        <v>4717000</v>
      </c>
      <c r="D56" s="31">
        <v>4717000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1886962.5</v>
      </c>
      <c r="L56" s="31">
        <v>1886962.5</v>
      </c>
      <c r="M56" s="31">
        <v>2830037.5</v>
      </c>
      <c r="N56" s="31">
        <v>2830037.5</v>
      </c>
      <c r="O56" s="32">
        <f t="shared" si="0"/>
        <v>0.40003444986220055</v>
      </c>
    </row>
    <row r="57" spans="1:15" s="15" customFormat="1" ht="19.5" customHeight="1">
      <c r="A57" s="27" t="s">
        <v>110</v>
      </c>
      <c r="B57" s="28">
        <v>0</v>
      </c>
      <c r="C57" s="28">
        <v>7650000</v>
      </c>
      <c r="D57" s="28">
        <v>7650000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5210815.04</v>
      </c>
      <c r="L57" s="28">
        <v>5210815.04</v>
      </c>
      <c r="M57" s="28">
        <v>2439184.96</v>
      </c>
      <c r="N57" s="28">
        <v>2439184.96</v>
      </c>
      <c r="O57" s="29">
        <f t="shared" si="0"/>
        <v>0.6811522928104575</v>
      </c>
    </row>
    <row r="58" spans="1:15" s="16" customFormat="1" ht="19.5" customHeight="1">
      <c r="A58" s="43" t="s">
        <v>111</v>
      </c>
      <c r="B58" s="34">
        <v>0</v>
      </c>
      <c r="C58" s="34">
        <v>7650000</v>
      </c>
      <c r="D58" s="34">
        <v>7650000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5210815.04</v>
      </c>
      <c r="L58" s="34">
        <v>5210815.04</v>
      </c>
      <c r="M58" s="34">
        <v>2439184.96</v>
      </c>
      <c r="N58" s="34">
        <v>2439184.96</v>
      </c>
      <c r="O58" s="35">
        <f t="shared" si="0"/>
        <v>0.6811522928104575</v>
      </c>
    </row>
    <row r="59" spans="1:15" ht="19.5" customHeight="1">
      <c r="A59" s="42" t="s">
        <v>112</v>
      </c>
      <c r="B59" s="31">
        <v>0</v>
      </c>
      <c r="C59" s="31">
        <v>7650000</v>
      </c>
      <c r="D59" s="31">
        <v>7650000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5210815.04</v>
      </c>
      <c r="L59" s="31">
        <v>5210815.04</v>
      </c>
      <c r="M59" s="31">
        <v>2439184.96</v>
      </c>
      <c r="N59" s="31">
        <v>2439184.96</v>
      </c>
      <c r="O59" s="32">
        <f t="shared" si="0"/>
        <v>0.6811522928104575</v>
      </c>
    </row>
    <row r="60" spans="1:15" s="15" customFormat="1" ht="19.5" customHeight="1">
      <c r="A60" s="27" t="s">
        <v>188</v>
      </c>
      <c r="B60" s="28">
        <v>168800000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9">
        <v>0</v>
      </c>
    </row>
    <row r="61" spans="1:15" ht="19.5" customHeight="1">
      <c r="A61" s="42" t="s">
        <v>262</v>
      </c>
      <c r="B61" s="31">
        <v>168800000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2">
        <v>0</v>
      </c>
    </row>
    <row r="62" spans="1:15" s="13" customFormat="1" ht="19.5" customHeight="1">
      <c r="A62" s="44" t="s">
        <v>183</v>
      </c>
      <c r="B62" s="25">
        <v>284434000</v>
      </c>
      <c r="C62" s="25">
        <v>284434000</v>
      </c>
      <c r="D62" s="25">
        <v>284434000</v>
      </c>
      <c r="E62" s="25">
        <v>0</v>
      </c>
      <c r="F62" s="25">
        <v>0</v>
      </c>
      <c r="G62" s="25">
        <v>0</v>
      </c>
      <c r="H62" s="25">
        <v>634400</v>
      </c>
      <c r="I62" s="25">
        <v>43707508.56</v>
      </c>
      <c r="J62" s="25">
        <v>0</v>
      </c>
      <c r="K62" s="25">
        <v>104938868.42</v>
      </c>
      <c r="L62" s="25">
        <v>89705738.91</v>
      </c>
      <c r="M62" s="25">
        <v>135153223.02</v>
      </c>
      <c r="N62" s="25">
        <v>135153223.02</v>
      </c>
      <c r="O62" s="26">
        <f t="shared" si="0"/>
        <v>0.36893925627737895</v>
      </c>
    </row>
    <row r="64" ht="14.25">
      <c r="A64" s="6"/>
    </row>
    <row r="68" ht="19.5" customHeight="1">
      <c r="A68" s="23" t="s">
        <v>226</v>
      </c>
    </row>
    <row r="70" ht="19.5" customHeight="1">
      <c r="A70" s="23" t="s">
        <v>227</v>
      </c>
    </row>
    <row r="73" ht="19.5" customHeight="1">
      <c r="A73" s="23" t="s">
        <v>228</v>
      </c>
    </row>
    <row r="74" ht="19.5" customHeight="1">
      <c r="A74" s="23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 Lizano Bogantes</dc:creator>
  <cp:keywords/>
  <dc:description/>
  <cp:lastModifiedBy>Alexander Porras Arce</cp:lastModifiedBy>
  <dcterms:created xsi:type="dcterms:W3CDTF">2013-01-07T21:31:02Z</dcterms:created>
  <dcterms:modified xsi:type="dcterms:W3CDTF">2016-09-28T20:22:37Z</dcterms:modified>
  <cp:category/>
  <cp:version/>
  <cp:contentType/>
  <cp:contentStatus/>
</cp:coreProperties>
</file>