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405" windowWidth="15195" windowHeight="7740" activeTab="4"/>
  </bookViews>
  <sheets>
    <sheet name="Información del Trámite" sheetId="15" r:id="rId1"/>
    <sheet name="I parte" sheetId="3" r:id="rId2"/>
    <sheet name="II parte" sheetId="17" r:id="rId3"/>
    <sheet name="Detalle Actividad 8" sheetId="7" r:id="rId4"/>
    <sheet name="Seguimiento" sheetId="16" r:id="rId5"/>
  </sheets>
  <definedNames>
    <definedName name="ExcesoPorcentajeCompletado" localSheetId="3">('Detalle Actividad 8'!A$8=MEDIAN('Detalle Actividad 8'!A$8,'Detalle Actividad 8'!$H1,'Detalle Actividad 8'!$H1+'Detalle Actividad 8'!$I1)*('Detalle Actividad 8'!$H1&gt;0))*(('Detalle Actividad 8'!A$8&lt;(INT('Detalle Actividad 8'!$H1+'Detalle Actividad 8'!$I1*'Detalle Actividad 8'!$J1)))+('Detalle Actividad 8'!A$8='Detalle Actividad 8'!$H1))*('Detalle Actividad 8'!$J1&gt;0)</definedName>
    <definedName name="ExcesoPorcentajeCompletado">(#REF!=MEDIAN(#REF!,#REF!,#REF!+#REF!)*(#REF!&gt;0))*((#REF!&lt;(INT(#REF!+#REF!*#REF!)))+(#REF!=#REF!))*(#REF!&gt;0)</definedName>
    <definedName name="ExcesoReal" localSheetId="3">'Detalle Actividad 8'!PeríodoReal*('Detalle Actividad 8'!$H1&gt;0)</definedName>
    <definedName name="ExcesoReal">PeríodoReal*(#REF!&gt;0)</definedName>
    <definedName name="período_seleccionado" localSheetId="3">'Detalle Actividad 8'!#REF!</definedName>
    <definedName name="período_seleccionado">#REF!</definedName>
    <definedName name="PeríodoEnPlan" localSheetId="3">'Detalle Actividad 8'!A$8=MEDIAN('Detalle Actividad 8'!A$8,'Detalle Actividad 8'!$F1,'Detalle Actividad 8'!$F1+'Detalle Actividad 8'!$G1-1)</definedName>
    <definedName name="PeríodoEnPlan">#REF!=MEDIAN(#REF!,#REF!,#REF!+#REF!-1)</definedName>
    <definedName name="PeríodoReal" localSheetId="3">'Detalle Actividad 8'!A$8=MEDIAN('Detalle Actividad 8'!A$8,'Detalle Actividad 8'!$H1,'Detalle Actividad 8'!$H1+'Detalle Actividad 8'!$I1-1)</definedName>
    <definedName name="PeríodoReal">#REF!=MEDIAN(#REF!,#REF!,#REF!+#REF!-1)</definedName>
    <definedName name="Plan" localSheetId="3">'Detalle Actividad 8'!PeríodoEnPlan*('Detalle Actividad 8'!$F1&gt;0)</definedName>
    <definedName name="Plan">PeríodoEnPlan*(#REF!&gt;0)</definedName>
    <definedName name="PorcentajeCompletado" localSheetId="3">'Detalle Actividad 8'!ExcesoPorcentajeCompletado*'Detalle Actividad 8'!PeríodoEnPlan</definedName>
    <definedName name="PorcentajeCompletado">ExcesoPorcentajeCompletado*PeríodoEnPlan</definedName>
    <definedName name="Real" localSheetId="3">('Detalle Actividad 8'!PeríodoReal*('Detalle Actividad 8'!$H1&gt;0))*'Detalle Actividad 8'!PeríodoEnPlan</definedName>
    <definedName name="Real">(PeríodoReal*(#REF!&gt;0))*PeríodoEnPlan</definedName>
  </definedNames>
  <calcPr calcId="145621"/>
</workbook>
</file>

<file path=xl/calcChain.xml><?xml version="1.0" encoding="utf-8"?>
<calcChain xmlns="http://schemas.openxmlformats.org/spreadsheetml/2006/main">
  <c r="F16" i="17" l="1"/>
  <c r="F15" i="17"/>
  <c r="F14" i="17"/>
  <c r="F13" i="17"/>
  <c r="F12" i="17"/>
  <c r="F11" i="17"/>
  <c r="F10" i="17"/>
  <c r="F9" i="17"/>
  <c r="G8" i="17"/>
  <c r="G8" i="7" l="1"/>
  <c r="F9" i="7"/>
  <c r="F14" i="7" l="1"/>
  <c r="F13" i="7"/>
  <c r="F12" i="7"/>
  <c r="F11" i="7"/>
  <c r="F10" i="7"/>
  <c r="D14" i="3"/>
</calcChain>
</file>

<file path=xl/sharedStrings.xml><?xml version="1.0" encoding="utf-8"?>
<sst xmlns="http://schemas.openxmlformats.org/spreadsheetml/2006/main" count="132" uniqueCount="114">
  <si>
    <t>HOJA DE RUTA</t>
  </si>
  <si>
    <t xml:space="preserve">PLAZO DE IMPLEMENTACION: </t>
  </si>
  <si>
    <t>Responsable</t>
  </si>
  <si>
    <t>Fecha de inicio</t>
  </si>
  <si>
    <t>Porcentaje de avance</t>
  </si>
  <si>
    <t>Fecha final</t>
  </si>
  <si>
    <r>
      <rPr>
        <b/>
        <sz val="42"/>
        <rFont val="Corbel"/>
        <family val="2"/>
      </rPr>
      <t>Planificador del proyecto</t>
    </r>
  </si>
  <si>
    <t>INICIO</t>
  </si>
  <si>
    <t>FINAL</t>
  </si>
  <si>
    <t>DURACIÓN</t>
  </si>
  <si>
    <t>No.</t>
  </si>
  <si>
    <r>
      <rPr>
        <b/>
        <sz val="13"/>
        <color rgb="FFFF0000"/>
        <rFont val="Calibri"/>
        <family val="2"/>
      </rPr>
      <t>NOTA:</t>
    </r>
    <r>
      <rPr>
        <sz val="13"/>
        <color theme="1" tint="0.24994659260841701"/>
        <rFont val="Calibri"/>
        <family val="2"/>
      </rPr>
      <t xml:space="preserve">
Siempre será necesario hacer un ajuste en el gráfico para que se ajuste la fecha inicial de la primera barra al primer día del proyecto, para ello seguir los siguientes pasos:
- La primera actividad en iniciar es la actividad 1 y para colocar dicha barra justo a la fecha de inicio del eje debemos obtener el valor numérico de su fecha de inicio. 
- El valor numérico se conoce haciendo clic derecho sobre la celda de la fecha de inicio de la actividad 1, allí elegir la opción Formato de celda y cambiar temporalmente la opción de Categoría a Número. Sin hacer clic en el botón Aceptar se puede observar en la sección Muestra que el valor numérico para esa fecha (por ejemplo 40544). Es necesario anotar ese número para colocarlo como valor de inicio en el gráfico, y luego cerrar el cuadro de diálogo.
- Luego de cerrar el cuadro de diálogo Formato de celdas, se selecciona las etiquetas del eje horizontal dando clic derecho al eje para seleccionar la opción Dar formato a eje. Aparecerá el cuadro de diálogo Dar formato a eje y en la sección Mínima selecciona la opción Fija y coloca el valor numérico de la fecha de la actividad 1 que acabamos de obtener (en nuestro ejemplo es el valor 40544) y dar Aceptar e inmediatamente se ajusta la fecha de la barra horizontal al inicio del proyecto.
</t>
    </r>
  </si>
  <si>
    <t>FECHA DE CUMPLIMIENTO DE LA META:</t>
  </si>
  <si>
    <t>ENTIDAD A CARGO:</t>
  </si>
  <si>
    <t xml:space="preserve">PERSONA CONTACTO: </t>
  </si>
  <si>
    <t>PORCENTAJE DE AVANCE:</t>
  </si>
  <si>
    <t>TRÁMITE O SERVICIO</t>
  </si>
  <si>
    <t>DESCRIPCIÓN DE LA REFORMA:</t>
  </si>
  <si>
    <t>IMPACTO ESPERADO:</t>
  </si>
  <si>
    <t>FECHA DEL REPORTE:</t>
  </si>
  <si>
    <t>Otorgamiento de Certificado Veterinario de Operación</t>
  </si>
  <si>
    <t>Servicio Nacional de Salud Animal</t>
  </si>
  <si>
    <r>
      <t xml:space="preserve">FUENTE:
</t>
    </r>
    <r>
      <rPr>
        <b/>
        <sz val="10"/>
        <rFont val="Arial Narrow"/>
        <family val="2"/>
      </rPr>
      <t>Servicio Nacional de Salud Animal (SENASA)</t>
    </r>
  </si>
  <si>
    <r>
      <t xml:space="preserve">TRÁMITE O SERVICIO: 
</t>
    </r>
    <r>
      <rPr>
        <b/>
        <sz val="10"/>
        <rFont val="Arial Narrow"/>
        <family val="2"/>
      </rPr>
      <t>Certificado Veterinario de Operación (CVO)</t>
    </r>
  </si>
  <si>
    <r>
      <t xml:space="preserve">LIDER:
</t>
    </r>
    <r>
      <rPr>
        <b/>
        <sz val="10"/>
        <rFont val="Arial Narrow"/>
        <family val="2"/>
      </rPr>
      <t xml:space="preserve">Comisión Mejora Regulatoria SENASA </t>
    </r>
  </si>
  <si>
    <r>
      <t xml:space="preserve">REQUERIMIENTO EN RECURSOS:
</t>
    </r>
    <r>
      <rPr>
        <b/>
        <sz val="10"/>
        <rFont val="Arial Narrow"/>
        <family val="2"/>
      </rPr>
      <t xml:space="preserve">Vehículos: Necesarios para desplazarse a las Direcciones Regionales, ubicadas a lo largo del territorio nacional, estas son las unidades ejecutoras, por lo cual son los protagonistas de la implementación de las mejoras propuestas.
Viáticos y Combustible: Insumos fundamentales para llevar a cabo las actividades en campo.
Tiempo horas laborales: La disponibilidad de tiempo de los funcionarios involucrados, es fundamental para el planeamiento, desarrollo e implementación de las actividades necesarias para llevar a cabo el proyecto de mejora </t>
    </r>
  </si>
  <si>
    <t>INFORMACIÓN SOBRE EL TRÁMITE O SERVICIO</t>
  </si>
  <si>
    <t>Nombre del trámite o servicio:</t>
  </si>
  <si>
    <t>Institución:</t>
  </si>
  <si>
    <t>Dependencia:</t>
  </si>
  <si>
    <t>Dirección de la dependencia, sus sucursales y horarios:</t>
  </si>
  <si>
    <r>
      <t>Licencia</t>
    </r>
    <r>
      <rPr>
        <b/>
        <sz val="11"/>
        <color rgb="FF000000"/>
        <rFont val="Arial"/>
        <family val="2"/>
      </rPr>
      <t xml:space="preserve">, </t>
    </r>
    <r>
      <rPr>
        <b/>
        <sz val="11"/>
        <rFont val="Arial"/>
        <family val="2"/>
      </rPr>
      <t>autorización</t>
    </r>
    <r>
      <rPr>
        <b/>
        <sz val="11"/>
        <color rgb="FF000000"/>
        <rFont val="Arial"/>
        <family val="2"/>
      </rPr>
      <t xml:space="preserve"> o </t>
    </r>
    <r>
      <rPr>
        <b/>
        <sz val="11"/>
        <rFont val="Arial"/>
        <family val="2"/>
      </rPr>
      <t>permiso</t>
    </r>
    <r>
      <rPr>
        <b/>
        <sz val="11"/>
        <color rgb="FF000000"/>
        <rFont val="Arial"/>
        <family val="2"/>
      </rPr>
      <t xml:space="preserve"> que se obtiene en el trámite o servicio:</t>
    </r>
  </si>
  <si>
    <t>Requisitos</t>
  </si>
  <si>
    <t>Fundamento Legal</t>
  </si>
  <si>
    <t>Email:</t>
  </si>
  <si>
    <t>Teléfono:</t>
  </si>
  <si>
    <t>Fax:</t>
  </si>
  <si>
    <t xml:space="preserve">Completar solicitud de Certificado Veterinario de Operación (DO-PG-001-RE-001) </t>
  </si>
  <si>
    <t xml:space="preserve">a. Ley 8495 Ley general del SENASA art.56 y 57  </t>
  </si>
  <si>
    <t xml:space="preserve">b. Decreto 34859-MAG, La Gaceta 230, 27 noviembre 2008, Reglamento General para el Otorgamiento del Certificado Veterinario de Operación  Capítulo II art 7                                                                                                     </t>
  </si>
  <si>
    <t>Completar declaración Jurada para Trámite de CVO</t>
  </si>
  <si>
    <t xml:space="preserve">Decreto 34859-MAG, La Gaceta 230, 27 noviembre 2008, Reglamento General para el Otorgamiento del Certificado Veterinario de Operación  Capítulo II art 7 </t>
  </si>
  <si>
    <t xml:space="preserve">Comprobante de pago para la actividad requerida http://www.senasa.go.cr/senasaweb/tarifas.html  </t>
  </si>
  <si>
    <t>a. Decreto 34859-MAG, La Gaceta 230, 27 noviembre 2008, Reglamento General para el Otorgamiento del Certificado Veterinario de Operación  Capítulo II art 7 inciso 7.5</t>
  </si>
  <si>
    <t>b. Decreto 27763 del 10 de marzo de 1999 y sus reformas “Fijación de Tarifas de los Servicios del Ministerio de Agricultura y Ganadería” Publicado en el alcance 26 de la Gaceta № 68 del 9 de abril de 1999. Art.3</t>
  </si>
  <si>
    <t>Copia de la cédula de identidad en caso de persona física, en caso de persona jurídica certificación registral o notarial de la personería y copia de la cédula jurídica.</t>
  </si>
  <si>
    <t>Decreto 34859-MAG, La Gaceta 230, 27 noviembre 2008, Reglamento General para el Otorgamiento del Certificado Veterinario de Operación  Capítulo II art 7 inciso 7.7</t>
  </si>
  <si>
    <t>Si la propiedad del establecimiento pertenece a un tercero se debe presentar copia del contrato de arrendamiento.</t>
  </si>
  <si>
    <t>Decreto 34859-MAG, La Gaceta 230, 27 noviembre 2008, Reglamento General para el Otorgamiento del Certificado Veterinario de Operación  Capítulo II art 7.</t>
  </si>
  <si>
    <t xml:space="preserve">Si la legislación aplicable a la actividad así lo ordene y se requiere un asesor o regente veterinario debe presentar una Certificación  emitida por el Colegio de Médicos Veterinarios </t>
  </si>
  <si>
    <t>a. Decreto 34859-MAG, La Gaceta 230, 27 noviembre 2008, Reglamento General para el Otorgamiento del Certificado Veterinario de Operación  Capítulo II art 7, inciso 7.6</t>
  </si>
  <si>
    <t>b. Ley General de Salud № 5395, artículo 221</t>
  </si>
  <si>
    <t>c. Ley Orgánica del Colegio de Médicos Veterinarios №3455, artículo 3 inciso g</t>
  </si>
  <si>
    <t>d. Reglamento de la Ley Orgánica del Colegio de Médicos Veterinarios, Decreto Ejecutivo 19184-MAG del 10 de julio de 1989, La Gaceta N179 del 21 de setiembre de 1989. Capítulo XVII.</t>
  </si>
  <si>
    <t>En caso de que la actividad así lo requiera se debe de aportar el Permiso de uso de suelo de la Municipalidad correspondiente. http://www.senasa.go.cr/senasa/sitio/index.php/paginas/view/109</t>
  </si>
  <si>
    <t>Decreto 34859-MAG, La Gaceta 230, 27 noviembre 2008, Reglamento General para el Otorgamiento del Certificado Veterinario de Operación  Capítulo II art 7 inciso 7.4 apartado 7.4.1</t>
  </si>
  <si>
    <t>Certificado Veterinario de Operación (CVO)</t>
  </si>
  <si>
    <t>Servicio Nacional de Salud Animal (SENASA)</t>
  </si>
  <si>
    <t>Dirección de Operaciones</t>
  </si>
  <si>
    <t>De Jardines del Recuerdo 1.5 km oeste 500m norte, Campus Presbítero Benjamín Núñez - UNA, Lagunilla de Heredia. Horario: Lunes a Viernes de 8:00 a.m. a 4:00 p.m.</t>
  </si>
  <si>
    <t>Certificado mediante el cual se hace constar la autorización del SENASA a fin de que el solicitante sea persona física o jurídica se dedique a una o varias actividades específicamente mencionadas en el artículo 56 de la Ley 8495, Ley General del SENASA</t>
  </si>
  <si>
    <t>2587-1690 / 2587-1694/ 2587-1692</t>
  </si>
  <si>
    <t>2260-9049</t>
  </si>
  <si>
    <r>
      <t xml:space="preserve">Notas: </t>
    </r>
    <r>
      <rPr>
        <sz val="11"/>
        <color rgb="FF000000"/>
        <rFont val="Arial Narrow"/>
        <family val="2"/>
      </rPr>
      <t>Luego de obtener el CVO, transcurrido 12 meses si se requiere conservar  se debe de realizar la renovación, pagando el canon correspondiente de acuerdo al decreto de tarifas vigente.</t>
    </r>
  </si>
  <si>
    <t>AVANCE CUALITATIVO:</t>
  </si>
  <si>
    <t>* Mejorar de la Imagen Institucional ante el Administrado y entes contralores.
* Delimitar las competencias de la Institución
* Establecer un control cruzado para la supervisión del cumplimiento de la ley SENASA y el Reglamento de CVO, así como los lineamientos internos de inspección de establecimientos.</t>
  </si>
  <si>
    <t>Ing. Marianela Aguilar B.</t>
  </si>
  <si>
    <t xml:space="preserve"> </t>
  </si>
  <si>
    <t xml:space="preserve">Dr. Federico Chaverri 
Dr. Olivet Cruz
Lic. Antonio Vanderlucht Leal
</t>
  </si>
  <si>
    <r>
      <rPr>
        <b/>
        <sz val="9.5"/>
        <rFont val="Calibri"/>
        <family val="2"/>
      </rPr>
      <t>ACTIVIDAD</t>
    </r>
  </si>
  <si>
    <r>
      <rPr>
        <b/>
        <sz val="9.5"/>
        <rFont val="Calibri"/>
        <family val="2"/>
      </rPr>
      <t>DURACIÓN</t>
    </r>
  </si>
  <si>
    <r>
      <t xml:space="preserve">DESCRIPCIÓN DE LA REFORMA: 
</t>
    </r>
    <r>
      <rPr>
        <b/>
        <sz val="10"/>
        <rFont val="Arial"/>
        <family val="2"/>
      </rPr>
      <t>* A</t>
    </r>
    <r>
      <rPr>
        <b/>
        <sz val="10"/>
        <rFont val="Arial Narrow"/>
        <family val="2"/>
      </rPr>
      <t>nálisis de requisitos y normativa vigente</t>
    </r>
  </si>
  <si>
    <r>
      <t xml:space="preserve">EQUIPO QUE ACOMPAÑA/PARTICIPA:
</t>
    </r>
    <r>
      <rPr>
        <b/>
        <sz val="10"/>
        <rFont val="Arial Narrow"/>
        <family val="2"/>
      </rPr>
      <t>Director de Operaciones, Director DIPOA, Jefatura de Epidemiología, Jefatura Tecnologías de la Información, Jefe Asesoría Legal.</t>
    </r>
  </si>
  <si>
    <r>
      <t xml:space="preserve">IMPACTO: 
</t>
    </r>
    <r>
      <rPr>
        <b/>
        <sz val="10"/>
        <rFont val="Arial Narrow"/>
        <family val="2"/>
      </rPr>
      <t>* Mejorar de la Imagen Institucional ante el Administrado y entes contralores.
* Estandarización del proceso de Inspección de Establecimientos, a nivel nacional, con el fin de que los administrados tengan igualdad de oportunidad de desarrollar sus actividades productivas,  independientemente de su ubicación geográfica.
* Fundamentar técnicamente la necesidad de cada uno de los requisitos vigentes para la obtención del CVO.</t>
    </r>
  </si>
  <si>
    <t>HOJA DE REPORTE DE AVANCES DEL PLAN DE MEJORA REGULATORIA</t>
  </si>
  <si>
    <t>Con rezago en lo programado (    )</t>
  </si>
  <si>
    <t>Con riesgo de incumplimiento (    )</t>
  </si>
  <si>
    <t>INDICAR DE MANERA RESUMIDA, LOS PRINCIPALES AVANCES</t>
  </si>
  <si>
    <t>¿SI LA MEJORA SE CLASIFICA CON REZAGO O RIESGO DE INCUMPLIMIENTO?</t>
  </si>
  <si>
    <t xml:space="preserve">INDIQUE LAS LIMITACIONES:
INDIQUE LAS ACCIONES DE MEJORA: </t>
  </si>
  <si>
    <t>SI SE HAN REALIZADO AJUSTES SUSTANCIALES AL PLANIFICADOR, INDIQUE CUALES</t>
  </si>
  <si>
    <t>¿EXISTEN ALERTAS QUE REQUIERAN LA COLABORACIÓN DEL MEIC O DEL CONSEJO PRESIDENCIAL DE GOBIERNO?</t>
  </si>
  <si>
    <t xml:space="preserve">☐ SI          ☐ NO      </t>
  </si>
  <si>
    <t xml:space="preserve">INDIQUE CAULES LAS ALERTAS: </t>
  </si>
  <si>
    <t xml:space="preserve">¿SE ADJUNTAN DOCUMENTOS  SOPORTE?
</t>
  </si>
  <si>
    <t>ESPECIFIQUE QUÉ DOCUMENTOS:</t>
  </si>
  <si>
    <r>
      <rPr>
        <b/>
        <u/>
        <sz val="12"/>
        <color theme="1"/>
        <rFont val="Calibri"/>
        <family val="2"/>
        <scheme val="minor"/>
      </rPr>
      <t xml:space="preserve">NOTA: </t>
    </r>
    <r>
      <rPr>
        <sz val="10"/>
        <rFont val="Arial"/>
        <family val="2"/>
      </rPr>
      <t>Se debe adjuntar el "</t>
    </r>
    <r>
      <rPr>
        <i/>
        <sz val="12"/>
        <color theme="1"/>
        <rFont val="Calibri"/>
        <family val="2"/>
        <scheme val="minor"/>
      </rPr>
      <t>Planificador del proyecto</t>
    </r>
    <r>
      <rPr>
        <sz val="10"/>
        <rFont val="Arial"/>
        <family val="2"/>
      </rPr>
      <t>" donde se demuestra el avance de las actividades y por ende el porcentaje de avance general de la reforma.</t>
    </r>
  </si>
  <si>
    <t>De acuerdo con lo programado (  x )</t>
  </si>
  <si>
    <t xml:space="preserve">Dr. Federico Chaverri 
Dr. Olivet Cruz
Lic. Antonio Vanderlucht </t>
  </si>
  <si>
    <t>Definir la figura legal mediante el cuál se podría formalizar la oficialización de los regentes</t>
  </si>
  <si>
    <t xml:space="preserve">Dr. Federico Chaverri 
Dr. Olivet Cruz </t>
  </si>
  <si>
    <t>Establecer los tiempos requeridos de permanencia  de regente para los establecimientos catalogados como artesanales y pequeños para productos lácteos.</t>
  </si>
  <si>
    <t>Coordinar con el Colegio de MV la necesidad de la implementación diferenciada de las regencias</t>
  </si>
  <si>
    <t>Dr. Federico Chaverri 
Dr. Olivet Cruz
Lic. Antonio Vanderlucht Leal</t>
  </si>
  <si>
    <t>Establecimiento de plan de oficialización y capacitación a MV Regentes y funcionarios SENASA involucrados</t>
  </si>
  <si>
    <t>* Análisis de requisitos y normativa vigente
*Creación de instrumentos para realizar la supervisión y las inspecciones requeridas</t>
  </si>
  <si>
    <r>
      <rPr>
        <b/>
        <i/>
        <u/>
        <sz val="10"/>
        <color rgb="FF404040"/>
        <rFont val="Arial Narrow"/>
        <family val="2"/>
      </rPr>
      <t>Guías de Inspección</t>
    </r>
    <r>
      <rPr>
        <b/>
        <sz val="10"/>
        <color rgb="FF404040"/>
        <rFont val="Arial Narrow"/>
        <family val="2"/>
      </rPr>
      <t xml:space="preserve">  </t>
    </r>
    <r>
      <rPr>
        <sz val="10"/>
        <color rgb="FF404040"/>
        <rFont val="Arial Narrow"/>
        <family val="2"/>
      </rPr>
      <t xml:space="preserve">
Establecimientos sujetos a CVO que DO es responsable de su supervisión
Enlistar guías existentes y pendientes de elaboración</t>
    </r>
  </si>
  <si>
    <t>Dr. Federico Chaverri Suarez
Ing. Randall Campos Ramírez</t>
  </si>
  <si>
    <t xml:space="preserve">Establecer Plan de levantamiento de Guías de Inspección </t>
  </si>
  <si>
    <t>Dr. Federico Chaverri Suarez
Ing. Randall Campos Ramírez
Área Técnica responsable</t>
  </si>
  <si>
    <t>Elaboración de Guías de Inspección</t>
  </si>
  <si>
    <r>
      <rPr>
        <b/>
        <i/>
        <u/>
        <sz val="10"/>
        <color rgb="FF404040"/>
        <rFont val="Arial Narrow"/>
        <family val="2"/>
      </rPr>
      <t>Atención de recomendaciones del MEIC, en relación a la mejora regulatoria del CVO</t>
    </r>
    <r>
      <rPr>
        <sz val="10"/>
        <color rgb="FF404040"/>
        <rFont val="Arial Narrow"/>
        <family val="2"/>
      </rPr>
      <t xml:space="preserve">
- Analizar si es factible la implementación una medida alterna a la regencia, en los establecimientos de la industria alimentaria de productos y subproductos de origen animal, para el consumo humano, ya sea por magnitud de la actividad o por el riesgo de la misma, sin menoscabar la inocuidad de los alimentos. </t>
    </r>
  </si>
  <si>
    <t>Establecer Plan de Acción para atender la recomendación de "variación de requerimiento de las regencias"</t>
  </si>
  <si>
    <t xml:space="preserve">Revisar el fundamento legal de la regencia en la elaboración industrial mediana y grande de productos lácteos, por cuanto no existe una norma específica que expresamente señale la obligatoriedad de la regencia para esta actividad y la exoneración de ella para la actividad de pequeña escala. </t>
  </si>
  <si>
    <t>Establecer Plan de Acción para atender la recomendación de "formalización específica de normativa para el área de productos lácteos"</t>
  </si>
  <si>
    <t>Plan de Acción para el control de la inocuidad de los productos lácteos elaborados por establecimientos catalogados como  artesanales</t>
  </si>
  <si>
    <t>Identificar las queseras artesanales a nivel nacional y su condición sanitaria así como las acciones requeridas sanitarias requeridas
- Caracterizar
- Inspeccionar
- Girar órdenes sanitarias basadas en BPM según corresponda</t>
  </si>
  <si>
    <t>fchaverri@senasa.go.cr / gvenegas@senasa.go.cr</t>
  </si>
  <si>
    <r>
      <t xml:space="preserve">PRÓXIMOS PASOS:
</t>
    </r>
    <r>
      <rPr>
        <b/>
        <sz val="10"/>
        <rFont val="Arial"/>
        <family val="2"/>
      </rPr>
      <t>Ho</t>
    </r>
    <r>
      <rPr>
        <b/>
        <sz val="10"/>
        <rFont val="Arial Narrow"/>
        <family val="2"/>
      </rPr>
      <t>mologar proceso de inspección de establecimientos a nivel nacional, analizar propuesta de mejora regulatoria realizada por el MEIC en relación a las regencias  en los establecimientos de POA para el consumo humano y a la creación de reglamentación específica para el área de productos lácteos.</t>
    </r>
    <r>
      <rPr>
        <b/>
        <sz val="10"/>
        <color theme="4"/>
        <rFont val="Arial"/>
        <family val="2"/>
      </rPr>
      <t xml:space="preserve">
</t>
    </r>
  </si>
  <si>
    <r>
      <t xml:space="preserve">     ☐  INCLUSION DE NUEVAS ACTIVIDADES
      X   CAMBIO DE FECHAS EN LAS ACTIVIDADES
     ☐   ELIMINACION DE ACTIVIDADADES 
     ☐   OTROS (ESPECIFIQUE) _______________________
</t>
    </r>
    <r>
      <rPr>
        <i/>
        <sz val="12"/>
        <color theme="1"/>
        <rFont val="Calibri"/>
        <family val="2"/>
        <scheme val="minor"/>
      </rPr>
      <t>Luego de realizar un análisis detallado técnico legal, se concluyó que para lograr establecer tanto los tiempos requeridos de permanencia de los regentes así como la figura legal mediante la cuál se podría formalizar la oficialización de los regentes, depende directamente de los resultados que se pretenden obtener con la Actividad 1 al caracterizar los establecimientos artesanales, de ahí que se modificaron las fechas de cumplimiento de estas actividades.</t>
    </r>
  </si>
  <si>
    <t xml:space="preserve">En relación a la actualización de los instrumentos utilizados para la inspección en los establecimientos de POA se cuentan con registros específicos de acuerdo a las áreas productivas:
Requisitos Sanitarios para Establecimientos de Productos Lácteos y sus Derivados 
Requisitos Sanitarios para Establecimientos de Productos Cárnicos Procesados y Semiprocesados para el Consumo Humano
Requisitos Sanitarios para Establecimientos de Sacrificio y Procesadores de Rumiantes, Equinos, Porcinos y otros
Requisitos Sanitarios para Establecimientos de Sacrificio y Procesadores de Aves
Requisitos Sanitarios para Productos Pesqueros
Requisitos Sanitarios para Envasadoras de Miel
Requisitos Sanitarios para Puntos Venta
</t>
  </si>
  <si>
    <t xml:space="preserve">Formalmente se giró instrucciones a las Direcciones Regionales para iniciar con el proceso de identificación y categorización de los establecimientos dedicados a la producción y comercialización de productos lácteos artesanales. 
Este proyecto es ambicioso puesto que abarca todo el territorio nacional, de ahí que se van a establecer sectores prioritarios de visita región por región, para lo cual se va a  hacer un análisis comparativo entre la información de establecimientos generada por el Censo Agropecuario 2015, realizado por SEPSA y la información de los establecimiento registrados en el  Sistema Institucional de Registro de Establecimientos Agropecuarios (SIREA) para así determinar las áreas con mayores diferencias y por ende con mayor riesgo, de ahí se categorizan y con base en esto se van a establecer los planes de visita.
Por su parte la Dirección de Inocuidad de Productos de Origen Animal, ya incluyó dentro del plan de trabajo 2017 como actividad el proceso de acompañamiento a los funcionarios del área técnica de las Direcciones Regionales, en cuanto a la identificación, caracterización, el establecimiento del status sanitario de acuerdo al protocolo de Buenas Prácticas de Manufactura (BPM) de estos establecimientos, así como el giro de órdenes sanitarias en caso de ser requerido.
Con todo este trabajo en conjunto no solo se van a registrar estos establecimiento sino que paralelamente se pretente ir mejorando la inocuidad de los productos provenientes de ellos.
</t>
  </si>
  <si>
    <t>Actualización de instrumentos de trabajo y normativa vigente según corresponda</t>
  </si>
  <si>
    <t>Implementación Plan de Acción para el control de la inocuidad de los productos lácteos elaborados por establecimientos catalogados como pequeños
DETALLE DE LA EJECUCIÓN DE ESTE PLAN EN PESTAÑA "Detalle actividad 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</si>
</sst>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0" x14ac:knownFonts="1">
    <font>
      <sz val="10"/>
      <name val="Arial"/>
    </font>
    <font>
      <sz val="10"/>
      <name val="Arial"/>
      <family val="2"/>
    </font>
    <font>
      <sz val="14"/>
      <color rgb="FF000000"/>
      <name val="Calibri"/>
      <family val="2"/>
    </font>
    <font>
      <sz val="11"/>
      <color theme="1" tint="0.24994659260841701"/>
      <name val="Cambria"/>
      <family val="2"/>
      <scheme val="major"/>
    </font>
    <font>
      <b/>
      <sz val="42"/>
      <color theme="7"/>
      <name val="Cambria"/>
      <family val="2"/>
      <scheme val="major"/>
    </font>
    <font>
      <b/>
      <sz val="11"/>
      <color theme="1" tint="0.24994659260841701"/>
      <name val="Calibri"/>
      <family val="2"/>
      <scheme val="minor"/>
    </font>
    <font>
      <sz val="14"/>
      <color theme="1" tint="0.24994659260841701"/>
      <name val="Calibri"/>
      <family val="2"/>
      <scheme val="minor"/>
    </font>
    <font>
      <sz val="12"/>
      <color theme="1" tint="0.24994659260841701"/>
      <name val="Calibri"/>
      <family val="2"/>
    </font>
    <font>
      <b/>
      <sz val="13"/>
      <color theme="1" tint="0.24994659260841701"/>
      <name val="Cambria"/>
      <family val="2"/>
      <scheme val="major"/>
    </font>
    <font>
      <b/>
      <sz val="13"/>
      <color theme="7"/>
      <name val="Cambria"/>
      <family val="2"/>
      <scheme val="major"/>
    </font>
    <font>
      <b/>
      <sz val="9.5"/>
      <color theme="1" tint="0.499984740745262"/>
      <name val="Calibri"/>
      <family val="2"/>
      <scheme val="minor"/>
    </font>
    <font>
      <b/>
      <sz val="9.5"/>
      <color rgb="FF808080"/>
      <name val="Calibri"/>
      <family val="2"/>
      <scheme val="minor"/>
    </font>
    <font>
      <b/>
      <sz val="9.5"/>
      <color rgb="FF808080"/>
      <name val="Calibri"/>
      <family val="2"/>
    </font>
    <font>
      <sz val="9"/>
      <color theme="1" tint="0.24994659260841701"/>
      <name val="Cambria"/>
      <family val="2"/>
      <scheme val="major"/>
    </font>
    <font>
      <b/>
      <sz val="10"/>
      <color theme="4"/>
      <name val="Arial"/>
      <family val="2"/>
    </font>
    <font>
      <sz val="11"/>
      <name val="Calibri"/>
      <family val="2"/>
    </font>
    <font>
      <b/>
      <sz val="42"/>
      <name val="Cambria"/>
      <family val="2"/>
      <scheme val="major"/>
    </font>
    <font>
      <b/>
      <sz val="42"/>
      <name val="Corbel"/>
      <family val="2"/>
    </font>
    <font>
      <sz val="13"/>
      <color theme="1" tint="0.24994659260841701"/>
      <name val="Calibri"/>
      <family val="2"/>
    </font>
    <font>
      <b/>
      <sz val="13"/>
      <color rgb="FFFF0000"/>
      <name val="Calibri"/>
      <family val="2"/>
    </font>
    <font>
      <sz val="12"/>
      <color theme="1"/>
      <name val="Calibri"/>
      <family val="2"/>
      <scheme val="minor"/>
    </font>
    <font>
      <b/>
      <sz val="12"/>
      <color theme="1"/>
      <name val="Calibri"/>
      <family val="2"/>
      <scheme val="minor"/>
    </font>
    <font>
      <b/>
      <u/>
      <sz val="12"/>
      <color theme="1"/>
      <name val="Calibri"/>
      <family val="2"/>
      <scheme val="minor"/>
    </font>
    <font>
      <i/>
      <sz val="12"/>
      <color theme="1"/>
      <name val="Calibri"/>
      <family val="2"/>
      <scheme val="minor"/>
    </font>
    <font>
      <b/>
      <sz val="10"/>
      <name val="Arial Narrow"/>
      <family val="2"/>
    </font>
    <font>
      <b/>
      <sz val="10"/>
      <name val="Arial"/>
      <family val="2"/>
    </font>
    <font>
      <sz val="11"/>
      <color theme="1"/>
      <name val="Arial Narrow"/>
      <family val="2"/>
    </font>
    <font>
      <sz val="12"/>
      <color theme="1" tint="0.24994659260841701"/>
      <name val="Arial Narrow"/>
      <family val="2"/>
    </font>
    <font>
      <b/>
      <sz val="13"/>
      <color theme="7"/>
      <name val="Arial Narrow"/>
      <family val="2"/>
    </font>
    <font>
      <sz val="10"/>
      <color theme="1"/>
      <name val="Arial Narrow"/>
      <family val="2"/>
    </font>
    <font>
      <b/>
      <sz val="11"/>
      <color rgb="FF000000"/>
      <name val="Arial"/>
      <family val="2"/>
    </font>
    <font>
      <sz val="11"/>
      <color rgb="FF000000"/>
      <name val="Arial"/>
      <family val="2"/>
    </font>
    <font>
      <b/>
      <sz val="11"/>
      <name val="Arial"/>
      <family val="2"/>
    </font>
    <font>
      <sz val="11"/>
      <color rgb="FF000000"/>
      <name val="Arial Narrow"/>
      <family val="2"/>
    </font>
    <font>
      <u/>
      <sz val="10"/>
      <color theme="10"/>
      <name val="Arial"/>
      <family val="2"/>
    </font>
    <font>
      <sz val="10"/>
      <color rgb="FF404040"/>
      <name val="Arial Narrow"/>
      <family val="2"/>
    </font>
    <font>
      <sz val="9.5"/>
      <color rgb="FF808080"/>
      <name val="Calibri"/>
      <family val="2"/>
      <scheme val="minor"/>
    </font>
    <font>
      <sz val="9.5"/>
      <color theme="1" tint="0.499984740745262"/>
      <name val="Calibri"/>
      <family val="2"/>
      <scheme val="minor"/>
    </font>
    <font>
      <sz val="13"/>
      <color theme="1" tint="0.24994659260841701"/>
      <name val="Cambria"/>
      <family val="2"/>
      <scheme val="major"/>
    </font>
    <font>
      <b/>
      <sz val="9.5"/>
      <name val="Cambria"/>
      <family val="1"/>
      <scheme val="major"/>
    </font>
    <font>
      <b/>
      <sz val="9.5"/>
      <name val="Calibri"/>
      <family val="2"/>
      <scheme val="minor"/>
    </font>
    <font>
      <b/>
      <sz val="9.5"/>
      <name val="Calibri"/>
      <family val="2"/>
    </font>
    <font>
      <b/>
      <sz val="11"/>
      <color theme="1" tint="0.24994659260841701"/>
      <name val="Cambria"/>
      <family val="1"/>
      <scheme val="major"/>
    </font>
    <font>
      <b/>
      <sz val="9.5"/>
      <color rgb="FF808080"/>
      <name val="Cambria"/>
      <family val="1"/>
      <scheme val="major"/>
    </font>
    <font>
      <b/>
      <sz val="11"/>
      <color rgb="FF404040"/>
      <name val="Cambria"/>
      <family val="1"/>
      <scheme val="major"/>
    </font>
    <font>
      <b/>
      <sz val="11"/>
      <color theme="3" tint="-0.249977111117893"/>
      <name val="Cambria"/>
      <family val="1"/>
      <scheme val="major"/>
    </font>
    <font>
      <sz val="10"/>
      <color theme="1" tint="0.24994659260841701"/>
      <name val="Arial Narrow"/>
      <family val="2"/>
    </font>
    <font>
      <b/>
      <i/>
      <u/>
      <sz val="10"/>
      <color rgb="FF404040"/>
      <name val="Arial Narrow"/>
      <family val="2"/>
    </font>
    <font>
      <b/>
      <sz val="10"/>
      <color rgb="FF404040"/>
      <name val="Arial Narrow"/>
      <family val="2"/>
    </font>
    <font>
      <i/>
      <sz val="9"/>
      <color theme="1" tint="0.24994659260841701"/>
      <name val="Arial Narrow"/>
      <family val="2"/>
    </font>
  </fonts>
  <fills count="9">
    <fill>
      <patternFill patternType="none"/>
    </fill>
    <fill>
      <patternFill patternType="gray125"/>
    </fill>
    <fill>
      <patternFill patternType="solid">
        <fgColor theme="0"/>
        <bgColor indexed="64"/>
      </patternFill>
    </fill>
    <fill>
      <patternFill patternType="solid">
        <fgColor theme="9" tint="0.59996337778862885"/>
        <bgColor indexed="64"/>
      </patternFill>
    </fill>
    <fill>
      <patternFill patternType="solid">
        <fgColor rgb="FF94B3D6"/>
        <bgColor indexed="64"/>
      </patternFill>
    </fill>
    <fill>
      <patternFill patternType="solid">
        <fgColor rgb="FFDDD9C4"/>
        <bgColor indexed="64"/>
      </patternFill>
    </fill>
    <fill>
      <patternFill patternType="solid">
        <fgColor rgb="FFFFFF00"/>
        <bgColor indexed="64"/>
      </patternFill>
    </fill>
    <fill>
      <patternFill patternType="solid">
        <fgColor rgb="FF00B050"/>
        <bgColor indexed="64"/>
      </patternFill>
    </fill>
    <fill>
      <patternFill patternType="solid">
        <fgColor rgb="FFFF0000"/>
        <bgColor indexed="64"/>
      </patternFill>
    </fill>
  </fills>
  <borders count="34">
    <border>
      <left/>
      <right/>
      <top/>
      <bottom/>
      <diagonal/>
    </border>
    <border>
      <left/>
      <right/>
      <top style="thin">
        <color theme="9" tint="-0.24994659260841701"/>
      </top>
      <bottom style="thin">
        <color theme="9" tint="-0.24994659260841701"/>
      </bottom>
      <diagonal/>
    </border>
    <border>
      <left/>
      <right/>
      <top/>
      <bottom style="thin">
        <color theme="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bottom style="thin">
        <color auto="1"/>
      </bottom>
      <diagonal/>
    </border>
    <border>
      <left style="thin">
        <color auto="1"/>
      </left>
      <right/>
      <top style="thin">
        <color auto="1"/>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auto="1"/>
      </right>
      <top style="thin">
        <color auto="1"/>
      </top>
      <bottom style="thin">
        <color auto="1"/>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auto="1"/>
      </left>
      <right style="thin">
        <color auto="1"/>
      </right>
      <top style="thin">
        <color auto="1"/>
      </top>
      <bottom/>
      <diagonal/>
    </border>
  </borders>
  <cellStyleXfs count="13">
    <xf numFmtId="0" fontId="0" fillId="0" borderId="0"/>
    <xf numFmtId="0" fontId="1" fillId="0" borderId="0"/>
    <xf numFmtId="0" fontId="3" fillId="0" borderId="0" applyNumberFormat="0" applyFill="0" applyBorder="0" applyProtection="0">
      <alignment vertical="center"/>
    </xf>
    <xf numFmtId="0" fontId="4" fillId="0" borderId="0" applyNumberFormat="0" applyFill="0" applyBorder="0" applyAlignment="0" applyProtection="0"/>
    <xf numFmtId="0" fontId="5" fillId="3" borderId="1" applyNumberFormat="0" applyProtection="0">
      <alignment horizontal="left" vertical="center"/>
    </xf>
    <xf numFmtId="0" fontId="6" fillId="0" borderId="0" applyNumberFormat="0" applyFill="0" applyBorder="0" applyProtection="0">
      <alignment horizontal="left" vertical="center"/>
    </xf>
    <xf numFmtId="0" fontId="8" fillId="0" borderId="0" applyFill="0" applyBorder="0" applyProtection="0">
      <alignment horizontal="left"/>
    </xf>
    <xf numFmtId="9" fontId="9" fillId="0" borderId="0" applyFill="0" applyBorder="0" applyProtection="0">
      <alignment horizontal="center" vertical="center"/>
    </xf>
    <xf numFmtId="0" fontId="10" fillId="0" borderId="0" applyFill="0" applyBorder="0" applyProtection="0">
      <alignment horizontal="center"/>
    </xf>
    <xf numFmtId="3" fontId="10" fillId="0" borderId="2" applyFill="0" applyProtection="0">
      <alignment horizontal="center"/>
    </xf>
    <xf numFmtId="9" fontId="1" fillId="0" borderId="0" applyFont="0" applyFill="0" applyBorder="0" applyAlignment="0" applyProtection="0"/>
    <xf numFmtId="0" fontId="20" fillId="0" borderId="0"/>
    <xf numFmtId="0" fontId="34" fillId="0" borderId="0" applyNumberFormat="0" applyFill="0" applyBorder="0" applyAlignment="0" applyProtection="0"/>
  </cellStyleXfs>
  <cellXfs count="138">
    <xf numFmtId="0" fontId="0" fillId="0" borderId="0" xfId="0"/>
    <xf numFmtId="0" fontId="0" fillId="2" borderId="0" xfId="0" applyFill="1"/>
    <xf numFmtId="0" fontId="1" fillId="2" borderId="0" xfId="0" applyFont="1" applyFill="1"/>
    <xf numFmtId="0" fontId="2" fillId="2" borderId="0" xfId="0" applyFont="1" applyFill="1" applyAlignment="1">
      <alignment horizontal="left" vertical="center" readingOrder="1"/>
    </xf>
    <xf numFmtId="0" fontId="3" fillId="0" borderId="0" xfId="2" applyProtection="1">
      <alignment vertical="center"/>
      <protection locked="0"/>
    </xf>
    <xf numFmtId="0" fontId="3" fillId="0" borderId="0" xfId="2" applyAlignment="1" applyProtection="1">
      <alignment horizontal="center"/>
      <protection locked="0"/>
    </xf>
    <xf numFmtId="0" fontId="8" fillId="0" borderId="0" xfId="6" applyProtection="1">
      <alignment horizontal="left"/>
      <protection locked="0"/>
    </xf>
    <xf numFmtId="0" fontId="11" fillId="0" borderId="0" xfId="8" applyFont="1" applyProtection="1">
      <alignment horizontal="center"/>
      <protection locked="0"/>
    </xf>
    <xf numFmtId="0" fontId="12" fillId="0" borderId="0" xfId="8" applyFont="1" applyAlignment="1" applyProtection="1">
      <alignment horizontal="center" vertical="center"/>
      <protection locked="0"/>
    </xf>
    <xf numFmtId="0" fontId="13" fillId="0" borderId="0" xfId="2" applyFont="1" applyAlignment="1" applyProtection="1">
      <alignment horizontal="center" vertical="center"/>
      <protection locked="0"/>
    </xf>
    <xf numFmtId="3" fontId="10" fillId="0" borderId="2" xfId="9" applyProtection="1">
      <alignment horizontal="center"/>
      <protection locked="0"/>
    </xf>
    <xf numFmtId="0" fontId="15" fillId="0" borderId="0" xfId="0" applyFont="1"/>
    <xf numFmtId="164" fontId="7" fillId="0" borderId="0" xfId="2" applyNumberFormat="1" applyFont="1" applyAlignment="1" applyProtection="1">
      <alignment horizontal="center"/>
      <protection locked="0"/>
    </xf>
    <xf numFmtId="0" fontId="11" fillId="0" borderId="0" xfId="8" applyFont="1" applyBorder="1" applyProtection="1">
      <alignment horizontal="center"/>
      <protection locked="0"/>
    </xf>
    <xf numFmtId="0" fontId="13" fillId="0" borderId="0" xfId="2" applyFont="1" applyBorder="1" applyAlignment="1" applyProtection="1">
      <alignment horizontal="center" vertical="center"/>
      <protection locked="0"/>
    </xf>
    <xf numFmtId="9" fontId="9" fillId="0" borderId="0" xfId="7" applyBorder="1" applyProtection="1">
      <alignment horizontal="center" vertical="center"/>
      <protection locked="0"/>
    </xf>
    <xf numFmtId="2" fontId="7" fillId="0" borderId="0" xfId="2" applyNumberFormat="1" applyFont="1" applyAlignment="1" applyProtection="1">
      <alignment horizontal="center"/>
      <protection locked="0"/>
    </xf>
    <xf numFmtId="0" fontId="3" fillId="0" borderId="0" xfId="2" applyBorder="1" applyAlignment="1" applyProtection="1">
      <alignment horizontal="center"/>
      <protection locked="0"/>
    </xf>
    <xf numFmtId="0" fontId="20" fillId="2" borderId="0" xfId="11" applyFill="1" applyAlignment="1">
      <alignment vertical="center"/>
    </xf>
    <xf numFmtId="0" fontId="21" fillId="2" borderId="12" xfId="11" applyFont="1" applyFill="1" applyBorder="1" applyAlignment="1">
      <alignment vertical="center"/>
    </xf>
    <xf numFmtId="0" fontId="21" fillId="2" borderId="14" xfId="11" applyFont="1" applyFill="1" applyBorder="1" applyAlignment="1">
      <alignment vertical="center" wrapText="1"/>
    </xf>
    <xf numFmtId="0" fontId="21" fillId="2" borderId="16" xfId="11" applyFont="1" applyFill="1" applyBorder="1" applyAlignment="1">
      <alignment vertical="center"/>
    </xf>
    <xf numFmtId="0" fontId="21" fillId="2" borderId="17" xfId="11" applyFont="1" applyFill="1" applyBorder="1" applyAlignment="1">
      <alignment vertical="center" wrapText="1"/>
    </xf>
    <xf numFmtId="0" fontId="21" fillId="2" borderId="19" xfId="11" applyFont="1" applyFill="1" applyBorder="1" applyAlignment="1">
      <alignment vertical="center"/>
    </xf>
    <xf numFmtId="0" fontId="21" fillId="2" borderId="19" xfId="11" applyFont="1" applyFill="1" applyBorder="1" applyAlignment="1">
      <alignment horizontal="left" vertical="center" wrapText="1"/>
    </xf>
    <xf numFmtId="0" fontId="21" fillId="2" borderId="19" xfId="11" applyFont="1" applyFill="1" applyBorder="1" applyAlignment="1">
      <alignment vertical="center" wrapText="1"/>
    </xf>
    <xf numFmtId="0" fontId="21" fillId="2" borderId="0" xfId="11" applyFont="1" applyFill="1" applyAlignment="1">
      <alignment vertical="center"/>
    </xf>
    <xf numFmtId="0" fontId="14" fillId="2" borderId="17" xfId="1" applyFont="1" applyFill="1" applyBorder="1" applyAlignment="1">
      <alignment horizontal="center" vertical="top" wrapText="1"/>
    </xf>
    <xf numFmtId="0" fontId="14" fillId="2" borderId="17" xfId="1" applyFont="1" applyFill="1" applyBorder="1" applyAlignment="1">
      <alignment vertical="top" wrapText="1"/>
    </xf>
    <xf numFmtId="0" fontId="0" fillId="2" borderId="0" xfId="0" applyFill="1" applyBorder="1" applyAlignment="1">
      <alignment horizontal="center" wrapText="1"/>
    </xf>
    <xf numFmtId="0" fontId="14" fillId="2" borderId="0" xfId="0" applyFont="1" applyFill="1" applyBorder="1" applyAlignment="1">
      <alignment vertical="top" wrapText="1"/>
    </xf>
    <xf numFmtId="0" fontId="14" fillId="2" borderId="0" xfId="0" applyFont="1" applyFill="1" applyBorder="1" applyAlignment="1">
      <alignment vertical="center"/>
    </xf>
    <xf numFmtId="0" fontId="0" fillId="2" borderId="0" xfId="0" applyFill="1" applyBorder="1"/>
    <xf numFmtId="14" fontId="24" fillId="2" borderId="17" xfId="1" applyNumberFormat="1" applyFont="1" applyFill="1" applyBorder="1" applyAlignment="1">
      <alignment horizontal="center" vertical="top" wrapText="1"/>
    </xf>
    <xf numFmtId="164" fontId="24" fillId="2" borderId="17" xfId="1" applyNumberFormat="1" applyFont="1" applyFill="1" applyBorder="1" applyAlignment="1">
      <alignment horizontal="center" vertical="top" wrapText="1"/>
    </xf>
    <xf numFmtId="14" fontId="24" fillId="2" borderId="0" xfId="1" applyNumberFormat="1" applyFont="1" applyFill="1" applyBorder="1" applyAlignment="1">
      <alignment horizontal="center" vertical="top" wrapText="1"/>
    </xf>
    <xf numFmtId="164" fontId="24" fillId="2" borderId="0" xfId="1" applyNumberFormat="1" applyFont="1" applyFill="1" applyBorder="1" applyAlignment="1">
      <alignment horizontal="center" vertical="top" wrapText="1"/>
    </xf>
    <xf numFmtId="0" fontId="0" fillId="2" borderId="0" xfId="0" applyFill="1" applyBorder="1" applyAlignment="1">
      <alignment horizontal="center" wrapText="1"/>
    </xf>
    <xf numFmtId="3" fontId="10" fillId="0" borderId="0" xfId="9" applyBorder="1" applyProtection="1">
      <alignment horizontal="center"/>
      <protection locked="0"/>
    </xf>
    <xf numFmtId="9" fontId="10" fillId="0" borderId="0" xfId="10" applyFont="1" applyBorder="1" applyAlignment="1" applyProtection="1">
      <alignment horizontal="center"/>
    </xf>
    <xf numFmtId="164" fontId="27" fillId="0" borderId="26" xfId="2" applyNumberFormat="1" applyFont="1" applyBorder="1" applyAlignment="1" applyProtection="1">
      <alignment horizontal="center" vertical="center"/>
    </xf>
    <xf numFmtId="9" fontId="28" fillId="0" borderId="27" xfId="7" applyFont="1" applyBorder="1" applyAlignment="1" applyProtection="1">
      <alignment horizontal="center" vertical="center"/>
      <protection locked="0"/>
    </xf>
    <xf numFmtId="0" fontId="30" fillId="5" borderId="31" xfId="0" applyFont="1" applyFill="1" applyBorder="1" applyAlignment="1">
      <alignment vertical="center" wrapText="1"/>
    </xf>
    <xf numFmtId="0" fontId="32" fillId="5" borderId="31" xfId="0" applyFont="1" applyFill="1" applyBorder="1" applyAlignment="1">
      <alignment vertical="center" wrapText="1"/>
    </xf>
    <xf numFmtId="0" fontId="32" fillId="5" borderId="31" xfId="0" applyFont="1" applyFill="1" applyBorder="1" applyAlignment="1">
      <alignment horizontal="center" vertical="center" wrapText="1"/>
    </xf>
    <xf numFmtId="0" fontId="30" fillId="5" borderId="32" xfId="0" applyFont="1" applyFill="1" applyBorder="1" applyAlignment="1">
      <alignment horizontal="center" vertical="center" wrapText="1"/>
    </xf>
    <xf numFmtId="0" fontId="26" fillId="0" borderId="17" xfId="0" applyFont="1" applyBorder="1" applyAlignment="1">
      <alignment horizontal="left" vertical="center" wrapText="1"/>
    </xf>
    <xf numFmtId="0" fontId="26" fillId="0" borderId="17" xfId="0" applyFont="1" applyFill="1" applyBorder="1" applyAlignment="1">
      <alignment horizontal="left" vertical="center" wrapText="1"/>
    </xf>
    <xf numFmtId="0" fontId="33" fillId="0" borderId="32" xfId="0" applyFont="1" applyBorder="1" applyAlignment="1">
      <alignment horizontal="left" vertical="center" wrapText="1"/>
    </xf>
    <xf numFmtId="0" fontId="31" fillId="0" borderId="32" xfId="0" applyFont="1" applyBorder="1" applyAlignment="1">
      <alignment horizontal="left" vertical="center" wrapText="1"/>
    </xf>
    <xf numFmtId="0" fontId="34" fillId="0" borderId="32" xfId="12" applyBorder="1" applyAlignment="1">
      <alignment vertical="center" wrapText="1"/>
    </xf>
    <xf numFmtId="0" fontId="0" fillId="6" borderId="17" xfId="0" applyFont="1" applyFill="1" applyBorder="1" applyAlignment="1">
      <alignment horizontal="justify" vertical="center" wrapText="1"/>
    </xf>
    <xf numFmtId="0" fontId="0" fillId="8" borderId="18" xfId="0" applyFont="1" applyFill="1" applyBorder="1" applyAlignment="1">
      <alignment horizontal="justify" vertical="center" wrapText="1"/>
    </xf>
    <xf numFmtId="0" fontId="1" fillId="7" borderId="17" xfId="0" applyFont="1" applyFill="1" applyBorder="1" applyAlignment="1">
      <alignment horizontal="justify" vertical="center" wrapText="1"/>
    </xf>
    <xf numFmtId="0" fontId="35" fillId="0" borderId="26" xfId="6" applyFont="1" applyBorder="1" applyAlignment="1" applyProtection="1">
      <alignment horizontal="left" vertical="center" wrapText="1"/>
      <protection locked="0"/>
    </xf>
    <xf numFmtId="0" fontId="35" fillId="0" borderId="26" xfId="6" applyFont="1" applyBorder="1" applyAlignment="1" applyProtection="1">
      <alignment horizontal="center" vertical="center" wrapText="1"/>
      <protection locked="0"/>
    </xf>
    <xf numFmtId="0" fontId="36" fillId="0" borderId="0" xfId="8" applyFont="1" applyProtection="1">
      <alignment horizontal="center"/>
      <protection locked="0"/>
    </xf>
    <xf numFmtId="3" fontId="37" fillId="0" borderId="0" xfId="9" applyFont="1" applyBorder="1" applyProtection="1">
      <alignment horizontal="center"/>
      <protection locked="0"/>
    </xf>
    <xf numFmtId="14" fontId="35" fillId="0" borderId="26" xfId="6" applyNumberFormat="1" applyFont="1" applyBorder="1" applyAlignment="1" applyProtection="1">
      <alignment horizontal="center" vertical="center"/>
      <protection locked="0"/>
    </xf>
    <xf numFmtId="0" fontId="38" fillId="0" borderId="0" xfId="6" applyFont="1" applyProtection="1">
      <alignment horizontal="left"/>
      <protection locked="0"/>
    </xf>
    <xf numFmtId="0" fontId="39" fillId="0" borderId="0" xfId="2" applyFont="1" applyAlignment="1" applyProtection="1">
      <alignment horizontal="center" vertical="center"/>
      <protection locked="0"/>
    </xf>
    <xf numFmtId="0" fontId="40" fillId="0" borderId="0" xfId="8" applyFont="1" applyAlignment="1" applyProtection="1">
      <alignment horizontal="center" vertical="center"/>
      <protection locked="0"/>
    </xf>
    <xf numFmtId="0" fontId="40" fillId="0" borderId="0" xfId="8" applyFont="1" applyAlignment="1" applyProtection="1">
      <alignment horizontal="center" vertical="center" wrapText="1"/>
      <protection locked="0"/>
    </xf>
    <xf numFmtId="0" fontId="41" fillId="0" borderId="0" xfId="8" applyFont="1" applyAlignment="1" applyProtection="1">
      <alignment horizontal="center" vertical="center" wrapText="1"/>
      <protection locked="0"/>
    </xf>
    <xf numFmtId="0" fontId="42" fillId="0" borderId="0" xfId="2" applyFont="1" applyProtection="1">
      <alignment vertical="center"/>
      <protection locked="0"/>
    </xf>
    <xf numFmtId="0" fontId="43" fillId="0" borderId="0" xfId="2" applyFont="1" applyProtection="1">
      <alignment vertical="center"/>
      <protection locked="0"/>
    </xf>
    <xf numFmtId="0" fontId="44" fillId="0" borderId="20" xfId="2" applyFont="1" applyBorder="1" applyProtection="1">
      <alignment vertical="center"/>
      <protection locked="0"/>
    </xf>
    <xf numFmtId="0" fontId="45" fillId="0" borderId="20" xfId="2" applyFont="1" applyBorder="1" applyProtection="1">
      <alignment vertical="center"/>
      <protection locked="0"/>
    </xf>
    <xf numFmtId="0" fontId="20" fillId="2" borderId="17" xfId="11" applyFill="1" applyBorder="1" applyAlignment="1">
      <alignment horizontal="center" vertical="center" wrapText="1"/>
    </xf>
    <xf numFmtId="0" fontId="29" fillId="2" borderId="13" xfId="11" applyFont="1" applyFill="1" applyBorder="1" applyAlignment="1">
      <alignment horizontal="center" vertical="center" wrapText="1"/>
    </xf>
    <xf numFmtId="0" fontId="29" fillId="2" borderId="18" xfId="11" applyFont="1" applyFill="1" applyBorder="1" applyAlignment="1">
      <alignment horizontal="left" vertical="center" wrapText="1"/>
    </xf>
    <xf numFmtId="14" fontId="29" fillId="2" borderId="15" xfId="11" applyNumberFormat="1" applyFont="1" applyFill="1" applyBorder="1" applyAlignment="1">
      <alignment horizontal="center" vertical="center"/>
    </xf>
    <xf numFmtId="0" fontId="29" fillId="2" borderId="17" xfId="11" applyFont="1" applyFill="1" applyBorder="1" applyAlignment="1">
      <alignment horizontal="center" vertical="center"/>
    </xf>
    <xf numFmtId="0" fontId="29" fillId="2" borderId="17" xfId="11" applyFont="1" applyFill="1" applyBorder="1" applyAlignment="1">
      <alignment vertical="center" wrapText="1"/>
    </xf>
    <xf numFmtId="0" fontId="29" fillId="2" borderId="20" xfId="11" applyFont="1" applyFill="1" applyBorder="1" applyAlignment="1">
      <alignment vertical="center"/>
    </xf>
    <xf numFmtId="15" fontId="29" fillId="2" borderId="22" xfId="11" applyNumberFormat="1" applyFont="1" applyFill="1" applyBorder="1" applyAlignment="1">
      <alignment horizontal="center" vertical="center" wrapText="1"/>
    </xf>
    <xf numFmtId="9" fontId="29" fillId="2" borderId="21" xfId="11" applyNumberFormat="1" applyFont="1" applyFill="1" applyBorder="1" applyAlignment="1">
      <alignment horizontal="center" vertical="center"/>
    </xf>
    <xf numFmtId="0" fontId="46" fillId="0" borderId="26" xfId="6" applyFont="1" applyBorder="1" applyAlignment="1" applyProtection="1">
      <alignment horizontal="left" wrapText="1"/>
      <protection locked="0"/>
    </xf>
    <xf numFmtId="0" fontId="44" fillId="0" borderId="0" xfId="2" applyFont="1" applyProtection="1">
      <alignment vertical="center"/>
      <protection locked="0"/>
    </xf>
    <xf numFmtId="0" fontId="30" fillId="4" borderId="29" xfId="0" applyFont="1" applyFill="1" applyBorder="1" applyAlignment="1">
      <alignment horizontal="center" vertical="center" wrapText="1"/>
    </xf>
    <xf numFmtId="0" fontId="30" fillId="4" borderId="30" xfId="0" applyFont="1" applyFill="1" applyBorder="1" applyAlignment="1">
      <alignment horizontal="center" vertical="center" wrapText="1"/>
    </xf>
    <xf numFmtId="0" fontId="30" fillId="4" borderId="29" xfId="0" applyFont="1" applyFill="1" applyBorder="1" applyAlignment="1">
      <alignment vertical="top" wrapText="1"/>
    </xf>
    <xf numFmtId="0" fontId="30" fillId="4" borderId="30" xfId="0" applyFont="1" applyFill="1" applyBorder="1" applyAlignment="1">
      <alignment vertical="top" wrapText="1"/>
    </xf>
    <xf numFmtId="0" fontId="26" fillId="0" borderId="17" xfId="0" applyFont="1" applyBorder="1" applyAlignment="1">
      <alignment horizontal="left" vertical="center" wrapText="1"/>
    </xf>
    <xf numFmtId="0" fontId="0" fillId="2" borderId="0" xfId="0" applyFill="1" applyBorder="1" applyAlignment="1">
      <alignment horizontal="center" wrapText="1"/>
    </xf>
    <xf numFmtId="0" fontId="14" fillId="2" borderId="3" xfId="0" applyFont="1" applyFill="1" applyBorder="1" applyAlignment="1">
      <alignment horizontal="left" vertical="top" wrapText="1"/>
    </xf>
    <xf numFmtId="0" fontId="14" fillId="2" borderId="4" xfId="0" applyFont="1" applyFill="1" applyBorder="1" applyAlignment="1">
      <alignment horizontal="left" vertical="top" wrapText="1"/>
    </xf>
    <xf numFmtId="0" fontId="14" fillId="2" borderId="5" xfId="0" applyFont="1" applyFill="1" applyBorder="1" applyAlignment="1">
      <alignment horizontal="left" vertical="top" wrapText="1"/>
    </xf>
    <xf numFmtId="0" fontId="14" fillId="2" borderId="8" xfId="0" applyFont="1" applyFill="1" applyBorder="1" applyAlignment="1">
      <alignment horizontal="left" vertical="top" wrapText="1"/>
    </xf>
    <xf numFmtId="0" fontId="14" fillId="2" borderId="9" xfId="0" applyFont="1" applyFill="1" applyBorder="1" applyAlignment="1">
      <alignment horizontal="left" vertical="top" wrapText="1"/>
    </xf>
    <xf numFmtId="0" fontId="14" fillId="2" borderId="10" xfId="0" applyFont="1" applyFill="1" applyBorder="1" applyAlignment="1">
      <alignment horizontal="left" vertical="top" wrapText="1"/>
    </xf>
    <xf numFmtId="0" fontId="14" fillId="2" borderId="3" xfId="0" applyFont="1" applyFill="1" applyBorder="1" applyAlignment="1">
      <alignment horizontal="left" vertical="center" wrapText="1"/>
    </xf>
    <xf numFmtId="0" fontId="14" fillId="2" borderId="4"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14" fillId="2" borderId="6"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9" xfId="0" applyFont="1" applyFill="1" applyBorder="1" applyAlignment="1">
      <alignment horizontal="left" vertical="center" wrapText="1"/>
    </xf>
    <xf numFmtId="0" fontId="14" fillId="2" borderId="10" xfId="0" applyFont="1" applyFill="1" applyBorder="1" applyAlignment="1">
      <alignment horizontal="left" vertical="center" wrapText="1"/>
    </xf>
    <xf numFmtId="0" fontId="14" fillId="2" borderId="20" xfId="0" applyFont="1" applyFill="1" applyBorder="1" applyAlignment="1">
      <alignment horizontal="center" vertical="center"/>
    </xf>
    <xf numFmtId="0" fontId="14" fillId="2" borderId="26" xfId="0" applyFont="1" applyFill="1" applyBorder="1" applyAlignment="1">
      <alignment horizontal="center" vertical="center"/>
    </xf>
    <xf numFmtId="0" fontId="14" fillId="2" borderId="27" xfId="0" applyFont="1" applyFill="1" applyBorder="1" applyAlignment="1">
      <alignment horizontal="center" vertical="center"/>
    </xf>
    <xf numFmtId="0" fontId="14" fillId="2" borderId="6" xfId="0" applyFont="1" applyFill="1" applyBorder="1" applyAlignment="1">
      <alignment horizontal="left" vertical="top" wrapText="1"/>
    </xf>
    <xf numFmtId="0" fontId="14" fillId="2" borderId="0" xfId="0" applyFont="1" applyFill="1" applyBorder="1" applyAlignment="1">
      <alignment horizontal="left" vertical="top" wrapText="1"/>
    </xf>
    <xf numFmtId="0" fontId="14" fillId="2" borderId="7" xfId="0" applyFont="1" applyFill="1" applyBorder="1" applyAlignment="1">
      <alignment horizontal="left" vertical="top" wrapText="1"/>
    </xf>
    <xf numFmtId="0" fontId="0" fillId="2" borderId="0" xfId="0" applyFill="1" applyBorder="1" applyAlignment="1">
      <alignment horizontal="center" vertical="center"/>
    </xf>
    <xf numFmtId="0" fontId="14" fillId="2" borderId="17" xfId="1" applyFont="1" applyFill="1" applyBorder="1" applyAlignment="1">
      <alignment horizontal="center" vertical="top" wrapText="1"/>
    </xf>
    <xf numFmtId="14" fontId="24" fillId="2" borderId="17" xfId="1" applyNumberFormat="1" applyFont="1" applyFill="1" applyBorder="1" applyAlignment="1">
      <alignment horizontal="center" vertical="top" wrapText="1"/>
    </xf>
    <xf numFmtId="0" fontId="14" fillId="2" borderId="17" xfId="0" applyFont="1" applyFill="1" applyBorder="1" applyAlignment="1">
      <alignment horizontal="left" vertical="top" wrapText="1"/>
    </xf>
    <xf numFmtId="0" fontId="14" fillId="2" borderId="20" xfId="0" applyFont="1" applyFill="1" applyBorder="1" applyAlignment="1">
      <alignment horizontal="left" vertical="top" wrapText="1"/>
    </xf>
    <xf numFmtId="0" fontId="14" fillId="2" borderId="26" xfId="0" applyFont="1" applyFill="1" applyBorder="1" applyAlignment="1">
      <alignment horizontal="left" vertical="top" wrapText="1"/>
    </xf>
    <xf numFmtId="0" fontId="14" fillId="2" borderId="27" xfId="0" applyFont="1" applyFill="1" applyBorder="1" applyAlignment="1">
      <alignment horizontal="left" vertical="top" wrapText="1"/>
    </xf>
    <xf numFmtId="0" fontId="16" fillId="0" borderId="0" xfId="3" applyFont="1" applyAlignment="1" applyProtection="1">
      <alignment horizontal="left"/>
      <protection locked="0"/>
    </xf>
    <xf numFmtId="0" fontId="18" fillId="0" borderId="3" xfId="6" applyFont="1" applyBorder="1" applyAlignment="1" applyProtection="1">
      <alignment horizontal="left" vertical="top" wrapText="1"/>
      <protection locked="0"/>
    </xf>
    <xf numFmtId="0" fontId="18" fillId="0" borderId="4" xfId="6" applyFont="1" applyBorder="1" applyAlignment="1" applyProtection="1">
      <alignment horizontal="left" vertical="top"/>
      <protection locked="0"/>
    </xf>
    <xf numFmtId="0" fontId="18" fillId="0" borderId="5" xfId="6" applyFont="1" applyBorder="1" applyAlignment="1" applyProtection="1">
      <alignment horizontal="left" vertical="top"/>
      <protection locked="0"/>
    </xf>
    <xf numFmtId="0" fontId="18" fillId="0" borderId="6" xfId="6" applyFont="1" applyBorder="1" applyAlignment="1" applyProtection="1">
      <alignment horizontal="left" vertical="top"/>
      <protection locked="0"/>
    </xf>
    <xf numFmtId="0" fontId="18" fillId="0" borderId="0" xfId="6" applyFont="1" applyBorder="1" applyAlignment="1" applyProtection="1">
      <alignment horizontal="left" vertical="top"/>
      <protection locked="0"/>
    </xf>
    <xf numFmtId="0" fontId="18" fillId="0" borderId="7" xfId="6" applyFont="1" applyBorder="1" applyAlignment="1" applyProtection="1">
      <alignment horizontal="left" vertical="top"/>
      <protection locked="0"/>
    </xf>
    <xf numFmtId="0" fontId="18" fillId="0" borderId="8" xfId="6" applyFont="1" applyBorder="1" applyAlignment="1" applyProtection="1">
      <alignment horizontal="left" vertical="top"/>
      <protection locked="0"/>
    </xf>
    <xf numFmtId="0" fontId="18" fillId="0" borderId="9" xfId="6" applyFont="1" applyBorder="1" applyAlignment="1" applyProtection="1">
      <alignment horizontal="left" vertical="top"/>
      <protection locked="0"/>
    </xf>
    <xf numFmtId="0" fontId="18" fillId="0" borderId="10" xfId="6" applyFont="1" applyBorder="1" applyAlignment="1" applyProtection="1">
      <alignment horizontal="left" vertical="top"/>
      <protection locked="0"/>
    </xf>
    <xf numFmtId="0" fontId="21" fillId="2" borderId="23" xfId="11" applyFont="1" applyFill="1" applyBorder="1" applyAlignment="1">
      <alignment horizontal="left" vertical="center" wrapText="1"/>
    </xf>
    <xf numFmtId="0" fontId="21" fillId="2" borderId="24" xfId="11" applyFont="1" applyFill="1" applyBorder="1" applyAlignment="1">
      <alignment horizontal="left" vertical="center" wrapText="1"/>
    </xf>
    <xf numFmtId="0" fontId="21" fillId="2" borderId="25" xfId="11" applyFont="1" applyFill="1" applyBorder="1" applyAlignment="1">
      <alignment horizontal="left" vertical="center" wrapText="1"/>
    </xf>
    <xf numFmtId="0" fontId="20" fillId="2" borderId="26" xfId="11" applyFill="1" applyBorder="1" applyAlignment="1">
      <alignment horizontal="left" vertical="center"/>
    </xf>
    <xf numFmtId="0" fontId="20" fillId="2" borderId="28" xfId="11" applyFill="1" applyBorder="1" applyAlignment="1">
      <alignment horizontal="left" vertical="center"/>
    </xf>
    <xf numFmtId="0" fontId="21" fillId="2" borderId="0" xfId="11" applyFont="1" applyFill="1" applyAlignment="1">
      <alignment horizontal="center" vertical="center"/>
    </xf>
    <xf numFmtId="0" fontId="21" fillId="2" borderId="11" xfId="11" applyFont="1" applyFill="1" applyBorder="1" applyAlignment="1">
      <alignment horizontal="center" vertical="center"/>
    </xf>
    <xf numFmtId="0" fontId="26" fillId="2" borderId="20" xfId="11" applyFont="1" applyFill="1" applyBorder="1" applyAlignment="1">
      <alignment horizontal="left" vertical="top" wrapText="1"/>
    </xf>
    <xf numFmtId="0" fontId="26" fillId="2" borderId="26" xfId="11" applyFont="1" applyFill="1" applyBorder="1" applyAlignment="1">
      <alignment horizontal="left" vertical="top" wrapText="1"/>
    </xf>
    <xf numFmtId="0" fontId="26" fillId="2" borderId="28" xfId="11" applyFont="1" applyFill="1" applyBorder="1" applyAlignment="1">
      <alignment horizontal="left" vertical="top" wrapText="1"/>
    </xf>
    <xf numFmtId="0" fontId="20" fillId="2" borderId="17" xfId="11" applyFill="1" applyBorder="1" applyAlignment="1">
      <alignment horizontal="left" vertical="center" wrapText="1"/>
    </xf>
    <xf numFmtId="0" fontId="20" fillId="2" borderId="20" xfId="11" applyFill="1" applyBorder="1" applyAlignment="1">
      <alignment horizontal="left" vertical="center" wrapText="1"/>
    </xf>
    <xf numFmtId="0" fontId="49" fillId="0" borderId="9" xfId="2" applyFont="1" applyBorder="1" applyAlignment="1" applyProtection="1">
      <alignment horizontal="center" vertical="center" wrapText="1"/>
      <protection locked="0"/>
    </xf>
    <xf numFmtId="0" fontId="21" fillId="2" borderId="33" xfId="11" applyFont="1" applyFill="1" applyBorder="1" applyAlignment="1">
      <alignment horizontal="left" vertical="top" wrapText="1"/>
    </xf>
    <xf numFmtId="0" fontId="21" fillId="2" borderId="16" xfId="11" applyFont="1" applyFill="1" applyBorder="1" applyAlignment="1">
      <alignment horizontal="left" vertical="top" wrapText="1"/>
    </xf>
  </cellXfs>
  <cellStyles count="13">
    <cellStyle name="Activity" xfId="6"/>
    <cellStyle name="Hipervínculo" xfId="12" builtinId="8"/>
    <cellStyle name="Label" xfId="5"/>
    <cellStyle name="Normal" xfId="0" builtinId="0"/>
    <cellStyle name="Normal 2" xfId="1"/>
    <cellStyle name="Normal 3" xfId="2"/>
    <cellStyle name="Normal 4" xfId="11"/>
    <cellStyle name="Percent Complete" xfId="7"/>
    <cellStyle name="Period Headers" xfId="9"/>
    <cellStyle name="Period Highlight Control" xfId="4"/>
    <cellStyle name="Porcentaje 2" xfId="10"/>
    <cellStyle name="Project Headers" xfId="8"/>
    <cellStyle name="Título 1 2" xfId="3"/>
  </cellStyles>
  <dxfs count="8">
    <dxf>
      <font>
        <color rgb="FF9C0006"/>
      </font>
      <fill>
        <patternFill>
          <bgColor rgb="FFFFC7CE"/>
        </patternFill>
      </fill>
    </dxf>
    <dxf>
      <font>
        <color theme="9"/>
      </font>
      <fill>
        <patternFill>
          <bgColor rgb="FFFFFF00"/>
        </patternFill>
      </fill>
    </dxf>
    <dxf>
      <font>
        <color theme="3"/>
      </font>
      <fill>
        <patternFill>
          <bgColor rgb="FF00B050"/>
        </patternFill>
      </fill>
    </dxf>
    <dxf>
      <border>
        <top style="thin">
          <color theme="7"/>
        </top>
        <vertical/>
        <horizontal/>
      </border>
    </dxf>
    <dxf>
      <font>
        <color rgb="FF9C0006"/>
      </font>
      <fill>
        <patternFill>
          <bgColor rgb="FFFFC7CE"/>
        </patternFill>
      </fill>
    </dxf>
    <dxf>
      <font>
        <color theme="9"/>
      </font>
      <fill>
        <patternFill>
          <bgColor rgb="FFFFFF00"/>
        </patternFill>
      </fill>
    </dxf>
    <dxf>
      <font>
        <color theme="3"/>
      </font>
      <fill>
        <patternFill>
          <bgColor rgb="FF00B050"/>
        </patternFill>
      </fill>
    </dxf>
    <dxf>
      <border>
        <top style="thin">
          <color theme="7"/>
        </top>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745391025820303E-2"/>
          <c:y val="2.4046352986479121E-2"/>
          <c:w val="0.91638780620191762"/>
          <c:h val="0.95676611981269877"/>
        </c:manualLayout>
      </c:layout>
      <c:barChart>
        <c:barDir val="bar"/>
        <c:grouping val="stacked"/>
        <c:varyColors val="0"/>
        <c:ser>
          <c:idx val="0"/>
          <c:order val="0"/>
          <c:tx>
            <c:strRef>
              <c:f>'[1]II parte'!$D$7</c:f>
              <c:strCache>
                <c:ptCount val="1"/>
                <c:pt idx="0">
                  <c:v>Fecha de inicio</c:v>
                </c:pt>
              </c:strCache>
            </c:strRef>
          </c:tx>
          <c:spPr>
            <a:noFill/>
          </c:spPr>
          <c:invertIfNegative val="0"/>
          <c:val>
            <c:numRef>
              <c:f>'[1]II parte'!$D$9:$D$16</c:f>
              <c:numCache>
                <c:formatCode>m/d/yyyy</c:formatCode>
                <c:ptCount val="8"/>
                <c:pt idx="0">
                  <c:v>42397</c:v>
                </c:pt>
                <c:pt idx="1">
                  <c:v>42397</c:v>
                </c:pt>
                <c:pt idx="2">
                  <c:v>42415</c:v>
                </c:pt>
                <c:pt idx="3">
                  <c:v>42409</c:v>
                </c:pt>
                <c:pt idx="4">
                  <c:v>42429</c:v>
                </c:pt>
                <c:pt idx="5">
                  <c:v>42415</c:v>
                </c:pt>
                <c:pt idx="6">
                  <c:v>42447</c:v>
                </c:pt>
                <c:pt idx="7">
                  <c:v>42492</c:v>
                </c:pt>
              </c:numCache>
            </c:numRef>
          </c:val>
        </c:ser>
        <c:ser>
          <c:idx val="1"/>
          <c:order val="1"/>
          <c:tx>
            <c:strRef>
              <c:f>'[1]II parte'!$F$7</c:f>
              <c:strCache>
                <c:ptCount val="1"/>
                <c:pt idx="0">
                  <c:v>DURACIÓN</c:v>
                </c:pt>
              </c:strCache>
            </c:strRef>
          </c:tx>
          <c:invertIfNegative val="0"/>
          <c:val>
            <c:numRef>
              <c:f>'[1]II parte'!$F$9:$F$16</c:f>
              <c:numCache>
                <c:formatCode>0.0</c:formatCode>
                <c:ptCount val="8"/>
                <c:pt idx="0">
                  <c:v>11</c:v>
                </c:pt>
                <c:pt idx="1">
                  <c:v>11</c:v>
                </c:pt>
                <c:pt idx="2">
                  <c:v>63</c:v>
                </c:pt>
                <c:pt idx="3">
                  <c:v>20</c:v>
                </c:pt>
                <c:pt idx="4">
                  <c:v>18</c:v>
                </c:pt>
                <c:pt idx="5">
                  <c:v>28</c:v>
                </c:pt>
                <c:pt idx="6">
                  <c:v>28</c:v>
                </c:pt>
                <c:pt idx="7">
                  <c:v>221</c:v>
                </c:pt>
              </c:numCache>
            </c:numRef>
          </c:val>
        </c:ser>
        <c:dLbls>
          <c:showLegendKey val="0"/>
          <c:showVal val="0"/>
          <c:showCatName val="0"/>
          <c:showSerName val="0"/>
          <c:showPercent val="0"/>
          <c:showBubbleSize val="0"/>
        </c:dLbls>
        <c:gapWidth val="51"/>
        <c:overlap val="100"/>
        <c:axId val="95531008"/>
        <c:axId val="95532544"/>
      </c:barChart>
      <c:catAx>
        <c:axId val="95531008"/>
        <c:scaling>
          <c:orientation val="maxMin"/>
        </c:scaling>
        <c:delete val="0"/>
        <c:axPos val="l"/>
        <c:majorTickMark val="out"/>
        <c:minorTickMark val="none"/>
        <c:tickLblPos val="nextTo"/>
        <c:crossAx val="95532544"/>
        <c:crosses val="autoZero"/>
        <c:auto val="1"/>
        <c:lblAlgn val="ctr"/>
        <c:lblOffset val="100"/>
        <c:noMultiLvlLbl val="0"/>
      </c:catAx>
      <c:valAx>
        <c:axId val="95532544"/>
        <c:scaling>
          <c:orientation val="minMax"/>
          <c:min val="42397"/>
        </c:scaling>
        <c:delete val="0"/>
        <c:axPos val="t"/>
        <c:majorGridlines/>
        <c:numFmt formatCode="dd/mm" sourceLinked="0"/>
        <c:majorTickMark val="out"/>
        <c:minorTickMark val="none"/>
        <c:tickLblPos val="nextTo"/>
        <c:crossAx val="95531008"/>
        <c:crosses val="autoZero"/>
        <c:crossBetween val="between"/>
        <c:majorUnit val="30"/>
      </c:valAx>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745391025820303E-2"/>
          <c:y val="2.4046352986479121E-2"/>
          <c:w val="0.91638780620191762"/>
          <c:h val="0.95676611981269877"/>
        </c:manualLayout>
      </c:layout>
      <c:barChart>
        <c:barDir val="bar"/>
        <c:grouping val="stacked"/>
        <c:varyColors val="0"/>
        <c:ser>
          <c:idx val="0"/>
          <c:order val="0"/>
          <c:tx>
            <c:strRef>
              <c:f>'Detalle Actividad 8'!$D$7</c:f>
              <c:strCache>
                <c:ptCount val="1"/>
                <c:pt idx="0">
                  <c:v>Fecha de inicio</c:v>
                </c:pt>
              </c:strCache>
            </c:strRef>
          </c:tx>
          <c:spPr>
            <a:noFill/>
          </c:spPr>
          <c:invertIfNegative val="0"/>
          <c:val>
            <c:numRef>
              <c:f>'Detalle Actividad 8'!$D$9:$D$14</c:f>
              <c:numCache>
                <c:formatCode>m/d/yyyy</c:formatCode>
                <c:ptCount val="6"/>
                <c:pt idx="0">
                  <c:v>42552</c:v>
                </c:pt>
                <c:pt idx="1">
                  <c:v>42552</c:v>
                </c:pt>
                <c:pt idx="2">
                  <c:v>42552</c:v>
                </c:pt>
                <c:pt idx="3">
                  <c:v>42614</c:v>
                </c:pt>
                <c:pt idx="4">
                  <c:v>42646</c:v>
                </c:pt>
                <c:pt idx="5">
                  <c:v>42693</c:v>
                </c:pt>
              </c:numCache>
            </c:numRef>
          </c:val>
        </c:ser>
        <c:ser>
          <c:idx val="1"/>
          <c:order val="1"/>
          <c:tx>
            <c:strRef>
              <c:f>'Detalle Actividad 8'!$F$7</c:f>
              <c:strCache>
                <c:ptCount val="1"/>
                <c:pt idx="0">
                  <c:v>DURACIÓN</c:v>
                </c:pt>
              </c:strCache>
            </c:strRef>
          </c:tx>
          <c:invertIfNegative val="0"/>
          <c:val>
            <c:numRef>
              <c:f>'Detalle Actividad 8'!$F$9:$F$14</c:f>
              <c:numCache>
                <c:formatCode>0.0</c:formatCode>
                <c:ptCount val="6"/>
                <c:pt idx="0">
                  <c:v>729</c:v>
                </c:pt>
                <c:pt idx="1">
                  <c:v>729</c:v>
                </c:pt>
                <c:pt idx="2">
                  <c:v>729</c:v>
                </c:pt>
                <c:pt idx="3">
                  <c:v>29</c:v>
                </c:pt>
                <c:pt idx="4">
                  <c:v>43</c:v>
                </c:pt>
                <c:pt idx="5">
                  <c:v>588</c:v>
                </c:pt>
              </c:numCache>
            </c:numRef>
          </c:val>
        </c:ser>
        <c:dLbls>
          <c:showLegendKey val="0"/>
          <c:showVal val="0"/>
          <c:showCatName val="0"/>
          <c:showSerName val="0"/>
          <c:showPercent val="0"/>
          <c:showBubbleSize val="0"/>
        </c:dLbls>
        <c:gapWidth val="51"/>
        <c:overlap val="100"/>
        <c:axId val="62437632"/>
        <c:axId val="62439424"/>
      </c:barChart>
      <c:catAx>
        <c:axId val="62437632"/>
        <c:scaling>
          <c:orientation val="maxMin"/>
        </c:scaling>
        <c:delete val="0"/>
        <c:axPos val="l"/>
        <c:majorTickMark val="out"/>
        <c:minorTickMark val="none"/>
        <c:tickLblPos val="nextTo"/>
        <c:crossAx val="62439424"/>
        <c:crosses val="autoZero"/>
        <c:auto val="1"/>
        <c:lblAlgn val="ctr"/>
        <c:lblOffset val="100"/>
        <c:noMultiLvlLbl val="0"/>
      </c:catAx>
      <c:valAx>
        <c:axId val="62439424"/>
        <c:scaling>
          <c:orientation val="minMax"/>
          <c:min val="42552"/>
        </c:scaling>
        <c:delete val="0"/>
        <c:axPos val="t"/>
        <c:majorGridlines/>
        <c:numFmt formatCode="dd/mm" sourceLinked="0"/>
        <c:majorTickMark val="out"/>
        <c:minorTickMark val="none"/>
        <c:tickLblPos val="nextTo"/>
        <c:crossAx val="62437632"/>
        <c:crosses val="autoZero"/>
        <c:crossBetween val="between"/>
        <c:majorUnit val="30"/>
      </c:valAx>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8</xdr:col>
      <xdr:colOff>190501</xdr:colOff>
      <xdr:row>6</xdr:row>
      <xdr:rowOff>236537</xdr:rowOff>
    </xdr:from>
    <xdr:to>
      <xdr:col>28</xdr:col>
      <xdr:colOff>55035</xdr:colOff>
      <xdr:row>16</xdr:row>
      <xdr:rowOff>63500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8</xdr:col>
      <xdr:colOff>190501</xdr:colOff>
      <xdr:row>6</xdr:row>
      <xdr:rowOff>236537</xdr:rowOff>
    </xdr:from>
    <xdr:to>
      <xdr:col>28</xdr:col>
      <xdr:colOff>55035</xdr:colOff>
      <xdr:row>14</xdr:row>
      <xdr:rowOff>63500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chinchilla@senasa.go.c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4"/>
  <sheetViews>
    <sheetView topLeftCell="B11" zoomScale="90" zoomScaleNormal="90" workbookViewId="0">
      <selection activeCell="D15" sqref="D15"/>
    </sheetView>
  </sheetViews>
  <sheetFormatPr baseColWidth="10" defaultRowHeight="12.75" x14ac:dyDescent="0.2"/>
  <cols>
    <col min="1" max="1" width="11.42578125" style="1"/>
    <col min="2" max="2" width="52.5703125" style="1" customWidth="1"/>
    <col min="3" max="3" width="81.28515625" style="1" customWidth="1"/>
    <col min="4" max="16384" width="11.42578125" style="1"/>
  </cols>
  <sheetData>
    <row r="1" spans="2:5" ht="13.5" thickBot="1" x14ac:dyDescent="0.25"/>
    <row r="2" spans="2:5" ht="15.75" thickBot="1" x14ac:dyDescent="0.25">
      <c r="B2" s="79" t="s">
        <v>26</v>
      </c>
      <c r="C2" s="80"/>
    </row>
    <row r="3" spans="2:5" ht="17.25" thickBot="1" x14ac:dyDescent="0.25">
      <c r="B3" s="42" t="s">
        <v>27</v>
      </c>
      <c r="C3" s="48" t="s">
        <v>56</v>
      </c>
    </row>
    <row r="4" spans="2:5" ht="17.25" thickBot="1" x14ac:dyDescent="0.25">
      <c r="B4" s="42" t="s">
        <v>28</v>
      </c>
      <c r="C4" s="48" t="s">
        <v>57</v>
      </c>
    </row>
    <row r="5" spans="2:5" ht="17.25" thickBot="1" x14ac:dyDescent="0.25">
      <c r="B5" s="42" t="s">
        <v>29</v>
      </c>
      <c r="C5" s="48" t="s">
        <v>58</v>
      </c>
    </row>
    <row r="6" spans="2:5" ht="33.75" thickBot="1" x14ac:dyDescent="0.25">
      <c r="B6" s="42" t="s">
        <v>30</v>
      </c>
      <c r="C6" s="48" t="s">
        <v>59</v>
      </c>
    </row>
    <row r="7" spans="2:5" ht="50.25" thickBot="1" x14ac:dyDescent="0.25">
      <c r="B7" s="43" t="s">
        <v>31</v>
      </c>
      <c r="C7" s="48" t="s">
        <v>60</v>
      </c>
    </row>
    <row r="8" spans="2:5" ht="15.75" thickBot="1" x14ac:dyDescent="0.25">
      <c r="B8" s="44" t="s">
        <v>32</v>
      </c>
      <c r="C8" s="45" t="s">
        <v>33</v>
      </c>
    </row>
    <row r="9" spans="2:5" ht="16.5" x14ac:dyDescent="0.2">
      <c r="B9" s="83" t="s">
        <v>37</v>
      </c>
      <c r="C9" s="47" t="s">
        <v>38</v>
      </c>
      <c r="E9" s="1" t="s">
        <v>67</v>
      </c>
    </row>
    <row r="10" spans="2:5" ht="33" x14ac:dyDescent="0.2">
      <c r="B10" s="83"/>
      <c r="C10" s="47" t="s">
        <v>39</v>
      </c>
    </row>
    <row r="11" spans="2:5" ht="33" x14ac:dyDescent="0.2">
      <c r="B11" s="46" t="s">
        <v>40</v>
      </c>
      <c r="C11" s="47" t="s">
        <v>41</v>
      </c>
    </row>
    <row r="12" spans="2:5" ht="33" x14ac:dyDescent="0.2">
      <c r="B12" s="83" t="s">
        <v>42</v>
      </c>
      <c r="C12" s="47" t="s">
        <v>43</v>
      </c>
    </row>
    <row r="13" spans="2:5" ht="49.5" x14ac:dyDescent="0.2">
      <c r="B13" s="83"/>
      <c r="C13" s="47" t="s">
        <v>44</v>
      </c>
    </row>
    <row r="14" spans="2:5" ht="49.5" x14ac:dyDescent="0.2">
      <c r="B14" s="46" t="s">
        <v>45</v>
      </c>
      <c r="C14" s="47" t="s">
        <v>46</v>
      </c>
    </row>
    <row r="15" spans="2:5" ht="33" x14ac:dyDescent="0.2">
      <c r="B15" s="46" t="s">
        <v>47</v>
      </c>
      <c r="C15" s="47" t="s">
        <v>48</v>
      </c>
    </row>
    <row r="16" spans="2:5" ht="33" x14ac:dyDescent="0.2">
      <c r="B16" s="83" t="s">
        <v>49</v>
      </c>
      <c r="C16" s="47" t="s">
        <v>50</v>
      </c>
    </row>
    <row r="17" spans="2:3" ht="16.5" x14ac:dyDescent="0.2">
      <c r="B17" s="83"/>
      <c r="C17" s="47" t="s">
        <v>51</v>
      </c>
    </row>
    <row r="18" spans="2:3" ht="16.5" x14ac:dyDescent="0.2">
      <c r="B18" s="83"/>
      <c r="C18" s="47" t="s">
        <v>52</v>
      </c>
    </row>
    <row r="19" spans="2:3" ht="33" x14ac:dyDescent="0.2">
      <c r="B19" s="83"/>
      <c r="C19" s="47" t="s">
        <v>53</v>
      </c>
    </row>
    <row r="20" spans="2:3" ht="49.5" x14ac:dyDescent="0.2">
      <c r="B20" s="46" t="s">
        <v>54</v>
      </c>
      <c r="C20" s="47" t="s">
        <v>55</v>
      </c>
    </row>
    <row r="21" spans="2:3" ht="15.75" thickBot="1" x14ac:dyDescent="0.25">
      <c r="B21" s="42" t="s">
        <v>34</v>
      </c>
      <c r="C21" s="50" t="s">
        <v>107</v>
      </c>
    </row>
    <row r="22" spans="2:3" ht="15.75" thickBot="1" x14ac:dyDescent="0.25">
      <c r="B22" s="42" t="s">
        <v>35</v>
      </c>
      <c r="C22" s="49" t="s">
        <v>61</v>
      </c>
    </row>
    <row r="23" spans="2:3" ht="15.75" thickBot="1" x14ac:dyDescent="0.25">
      <c r="B23" s="42" t="s">
        <v>36</v>
      </c>
      <c r="C23" s="49" t="s">
        <v>62</v>
      </c>
    </row>
    <row r="24" spans="2:3" ht="34.5" customHeight="1" thickBot="1" x14ac:dyDescent="0.25">
      <c r="B24" s="81" t="s">
        <v>63</v>
      </c>
      <c r="C24" s="82"/>
    </row>
  </sheetData>
  <mergeCells count="5">
    <mergeCell ref="B2:C2"/>
    <mergeCell ref="B24:C24"/>
    <mergeCell ref="B9:B10"/>
    <mergeCell ref="B12:B13"/>
    <mergeCell ref="B16:B19"/>
  </mergeCells>
  <hyperlinks>
    <hyperlink ref="C21" r:id="rId1" display="echinchilla@senasa.go.cr"/>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9" workbookViewId="0">
      <selection activeCell="A24" sqref="A24:H24"/>
    </sheetView>
  </sheetViews>
  <sheetFormatPr baseColWidth="10" defaultRowHeight="12.75" x14ac:dyDescent="0.2"/>
  <cols>
    <col min="1" max="4" width="11.42578125" style="1"/>
    <col min="5" max="5" width="2.140625" style="1" customWidth="1"/>
    <col min="6" max="7" width="11.42578125" style="1"/>
    <col min="8" max="8" width="17.140625" style="1" customWidth="1"/>
    <col min="9" max="9" width="11.42578125" style="32"/>
    <col min="10" max="16384" width="11.42578125" style="1"/>
  </cols>
  <sheetData>
    <row r="1" spans="1:11" ht="13.5" customHeight="1" x14ac:dyDescent="0.2">
      <c r="A1" s="100" t="s">
        <v>0</v>
      </c>
      <c r="B1" s="101"/>
      <c r="C1" s="101"/>
      <c r="D1" s="101"/>
      <c r="E1" s="101"/>
      <c r="F1" s="101"/>
      <c r="G1" s="101"/>
      <c r="H1" s="102"/>
      <c r="I1" s="31"/>
    </row>
    <row r="2" spans="1:11" x14ac:dyDescent="0.2">
      <c r="A2" s="106"/>
      <c r="B2" s="106"/>
      <c r="C2" s="106"/>
      <c r="D2" s="106"/>
      <c r="E2" s="106"/>
      <c r="F2" s="106"/>
      <c r="G2" s="106"/>
      <c r="H2" s="106"/>
      <c r="I2" s="106"/>
    </row>
    <row r="3" spans="1:11" ht="12.75" customHeight="1" x14ac:dyDescent="0.2">
      <c r="A3" s="85" t="s">
        <v>23</v>
      </c>
      <c r="B3" s="86"/>
      <c r="C3" s="86"/>
      <c r="D3" s="86"/>
      <c r="E3" s="86"/>
      <c r="F3" s="86"/>
      <c r="G3" s="86"/>
      <c r="H3" s="87"/>
      <c r="I3" s="30"/>
    </row>
    <row r="4" spans="1:11" ht="13.5" customHeight="1" x14ac:dyDescent="0.2">
      <c r="A4" s="88"/>
      <c r="B4" s="89"/>
      <c r="C4" s="89"/>
      <c r="D4" s="89"/>
      <c r="E4" s="89"/>
      <c r="F4" s="89"/>
      <c r="G4" s="89"/>
      <c r="H4" s="90"/>
      <c r="I4" s="30"/>
    </row>
    <row r="5" spans="1:11" x14ac:dyDescent="0.2">
      <c r="A5" s="84"/>
      <c r="B5" s="84"/>
      <c r="C5" s="84"/>
      <c r="D5" s="84"/>
      <c r="E5" s="84"/>
      <c r="F5" s="84"/>
      <c r="G5" s="84"/>
      <c r="H5" s="84"/>
      <c r="I5" s="84"/>
    </row>
    <row r="6" spans="1:11" ht="12.75" customHeight="1" x14ac:dyDescent="0.2">
      <c r="A6" s="85" t="s">
        <v>71</v>
      </c>
      <c r="B6" s="86"/>
      <c r="C6" s="86"/>
      <c r="D6" s="86"/>
      <c r="E6" s="86"/>
      <c r="F6" s="86"/>
      <c r="G6" s="86"/>
      <c r="H6" s="87"/>
      <c r="I6" s="30"/>
      <c r="K6" s="2"/>
    </row>
    <row r="7" spans="1:11" x14ac:dyDescent="0.2">
      <c r="A7" s="103"/>
      <c r="B7" s="104"/>
      <c r="C7" s="104"/>
      <c r="D7" s="104"/>
      <c r="E7" s="104"/>
      <c r="F7" s="104"/>
      <c r="G7" s="104"/>
      <c r="H7" s="105"/>
      <c r="I7" s="30"/>
    </row>
    <row r="8" spans="1:11" x14ac:dyDescent="0.2">
      <c r="A8" s="84"/>
      <c r="B8" s="84"/>
      <c r="C8" s="84"/>
      <c r="D8" s="84"/>
      <c r="E8" s="84"/>
      <c r="F8" s="84"/>
      <c r="G8" s="84"/>
      <c r="H8" s="84"/>
      <c r="I8" s="84"/>
    </row>
    <row r="9" spans="1:11" ht="12.75" customHeight="1" x14ac:dyDescent="0.2">
      <c r="A9" s="85" t="s">
        <v>22</v>
      </c>
      <c r="B9" s="86"/>
      <c r="C9" s="86"/>
      <c r="D9" s="86"/>
      <c r="E9" s="86"/>
      <c r="F9" s="86"/>
      <c r="G9" s="86"/>
      <c r="H9" s="87"/>
      <c r="I9" s="30"/>
    </row>
    <row r="10" spans="1:11" ht="15" x14ac:dyDescent="0.25">
      <c r="A10" s="88"/>
      <c r="B10" s="89"/>
      <c r="C10" s="89"/>
      <c r="D10" s="89"/>
      <c r="E10" s="89"/>
      <c r="F10" s="89"/>
      <c r="G10" s="89"/>
      <c r="H10" s="90"/>
      <c r="I10" s="30"/>
      <c r="K10" s="11"/>
    </row>
    <row r="11" spans="1:11" x14ac:dyDescent="0.2">
      <c r="A11" s="84"/>
      <c r="B11" s="84"/>
      <c r="C11" s="84"/>
      <c r="D11" s="84"/>
      <c r="E11" s="84"/>
      <c r="F11" s="84"/>
      <c r="G11" s="84"/>
      <c r="H11" s="84"/>
      <c r="I11" s="84"/>
    </row>
    <row r="12" spans="1:11" ht="12.75" customHeight="1" x14ac:dyDescent="0.2">
      <c r="A12" s="109" t="s">
        <v>1</v>
      </c>
      <c r="B12" s="109"/>
      <c r="C12" s="109"/>
      <c r="D12" s="109"/>
      <c r="E12" s="84"/>
      <c r="F12" s="91" t="s">
        <v>73</v>
      </c>
      <c r="G12" s="92"/>
      <c r="H12" s="93"/>
      <c r="I12" s="30"/>
      <c r="K12" s="2"/>
    </row>
    <row r="13" spans="1:11" ht="18.75" x14ac:dyDescent="0.2">
      <c r="A13" s="107" t="s">
        <v>7</v>
      </c>
      <c r="B13" s="107"/>
      <c r="C13" s="27" t="s">
        <v>8</v>
      </c>
      <c r="D13" s="28" t="s">
        <v>9</v>
      </c>
      <c r="E13" s="84"/>
      <c r="F13" s="94"/>
      <c r="G13" s="95"/>
      <c r="H13" s="96"/>
      <c r="I13" s="30"/>
      <c r="K13" s="3"/>
    </row>
    <row r="14" spans="1:11" ht="18.75" x14ac:dyDescent="0.2">
      <c r="A14" s="108">
        <v>42009</v>
      </c>
      <c r="B14" s="108"/>
      <c r="C14" s="33">
        <v>42339</v>
      </c>
      <c r="D14" s="34">
        <f>+C14-A14</f>
        <v>330</v>
      </c>
      <c r="E14" s="84"/>
      <c r="F14" s="94"/>
      <c r="G14" s="95"/>
      <c r="H14" s="96"/>
      <c r="I14" s="30"/>
      <c r="K14" s="3"/>
    </row>
    <row r="15" spans="1:11" ht="60.75" customHeight="1" x14ac:dyDescent="0.2">
      <c r="A15" s="35"/>
      <c r="B15" s="35"/>
      <c r="C15" s="35"/>
      <c r="D15" s="36"/>
      <c r="E15" s="29"/>
      <c r="F15" s="94"/>
      <c r="G15" s="95"/>
      <c r="H15" s="96"/>
      <c r="I15" s="30"/>
      <c r="K15" s="3"/>
    </row>
    <row r="16" spans="1:11" ht="60" customHeight="1" x14ac:dyDescent="0.2">
      <c r="A16" s="35"/>
      <c r="B16" s="35"/>
      <c r="C16" s="35"/>
      <c r="D16" s="36"/>
      <c r="E16" s="37"/>
      <c r="F16" s="97"/>
      <c r="G16" s="98"/>
      <c r="H16" s="99"/>
      <c r="I16" s="30"/>
      <c r="K16" s="3"/>
    </row>
    <row r="17" spans="1:11" x14ac:dyDescent="0.2">
      <c r="A17" s="84"/>
      <c r="B17" s="84"/>
      <c r="C17" s="84"/>
      <c r="D17" s="84"/>
      <c r="E17" s="84"/>
      <c r="F17" s="84"/>
      <c r="G17" s="84"/>
      <c r="H17" s="84"/>
      <c r="I17" s="84"/>
    </row>
    <row r="18" spans="1:11" x14ac:dyDescent="0.2">
      <c r="A18" s="85" t="s">
        <v>24</v>
      </c>
      <c r="B18" s="86"/>
      <c r="C18" s="86"/>
      <c r="D18" s="86"/>
      <c r="E18" s="86"/>
      <c r="F18" s="86"/>
      <c r="G18" s="86"/>
      <c r="H18" s="87"/>
      <c r="I18" s="30"/>
      <c r="K18" s="2"/>
    </row>
    <row r="19" spans="1:11" ht="15" customHeight="1" x14ac:dyDescent="0.2">
      <c r="A19" s="88"/>
      <c r="B19" s="89"/>
      <c r="C19" s="89"/>
      <c r="D19" s="89"/>
      <c r="E19" s="89"/>
      <c r="F19" s="89"/>
      <c r="G19" s="89"/>
      <c r="H19" s="90"/>
      <c r="I19" s="30"/>
      <c r="K19" s="3"/>
    </row>
    <row r="20" spans="1:11" x14ac:dyDescent="0.2">
      <c r="A20" s="84"/>
      <c r="B20" s="84"/>
      <c r="C20" s="84"/>
      <c r="D20" s="84"/>
      <c r="E20" s="84"/>
      <c r="F20" s="84"/>
      <c r="G20" s="84"/>
      <c r="H20" s="84"/>
      <c r="I20" s="84"/>
    </row>
    <row r="21" spans="1:11" ht="12.75" customHeight="1" x14ac:dyDescent="0.2">
      <c r="A21" s="85" t="s">
        <v>72</v>
      </c>
      <c r="B21" s="86"/>
      <c r="C21" s="86"/>
      <c r="D21" s="86"/>
      <c r="E21" s="86"/>
      <c r="F21" s="86"/>
      <c r="G21" s="86"/>
      <c r="H21" s="87"/>
      <c r="I21" s="30"/>
      <c r="K21" s="2"/>
    </row>
    <row r="22" spans="1:11" ht="28.5" customHeight="1" x14ac:dyDescent="0.2">
      <c r="A22" s="88"/>
      <c r="B22" s="89"/>
      <c r="C22" s="89"/>
      <c r="D22" s="89"/>
      <c r="E22" s="89"/>
      <c r="F22" s="89"/>
      <c r="G22" s="89"/>
      <c r="H22" s="90"/>
      <c r="I22" s="30"/>
      <c r="K22" s="3"/>
    </row>
    <row r="23" spans="1:11" x14ac:dyDescent="0.2">
      <c r="A23" s="84"/>
      <c r="B23" s="84"/>
      <c r="C23" s="84"/>
      <c r="D23" s="84"/>
      <c r="E23" s="84"/>
      <c r="F23" s="84"/>
      <c r="G23" s="84"/>
      <c r="H23" s="84"/>
      <c r="I23" s="84"/>
    </row>
    <row r="24" spans="1:11" ht="68.25" customHeight="1" x14ac:dyDescent="0.2">
      <c r="A24" s="110" t="s">
        <v>108</v>
      </c>
      <c r="B24" s="111"/>
      <c r="C24" s="111"/>
      <c r="D24" s="111"/>
      <c r="E24" s="111"/>
      <c r="F24" s="111"/>
      <c r="G24" s="111"/>
      <c r="H24" s="112"/>
      <c r="I24" s="30"/>
      <c r="K24" s="3"/>
    </row>
    <row r="25" spans="1:11" x14ac:dyDescent="0.2">
      <c r="A25" s="84"/>
      <c r="B25" s="84"/>
      <c r="C25" s="84"/>
      <c r="D25" s="84"/>
      <c r="E25" s="84"/>
      <c r="F25" s="84"/>
      <c r="G25" s="84"/>
      <c r="H25" s="84"/>
      <c r="I25" s="84"/>
    </row>
    <row r="26" spans="1:11" ht="12.75" customHeight="1" x14ac:dyDescent="0.2">
      <c r="A26" s="85" t="s">
        <v>25</v>
      </c>
      <c r="B26" s="86"/>
      <c r="C26" s="86"/>
      <c r="D26" s="86"/>
      <c r="E26" s="86"/>
      <c r="F26" s="86"/>
      <c r="G26" s="86"/>
      <c r="H26" s="87"/>
      <c r="I26" s="30"/>
    </row>
    <row r="27" spans="1:11" x14ac:dyDescent="0.2">
      <c r="A27" s="103"/>
      <c r="B27" s="104"/>
      <c r="C27" s="104"/>
      <c r="D27" s="104"/>
      <c r="E27" s="104"/>
      <c r="F27" s="104"/>
      <c r="G27" s="104"/>
      <c r="H27" s="105"/>
      <c r="I27" s="30"/>
    </row>
    <row r="28" spans="1:11" x14ac:dyDescent="0.2">
      <c r="A28" s="103"/>
      <c r="B28" s="104"/>
      <c r="C28" s="104"/>
      <c r="D28" s="104"/>
      <c r="E28" s="104"/>
      <c r="F28" s="104"/>
      <c r="G28" s="104"/>
      <c r="H28" s="105"/>
      <c r="I28" s="30"/>
    </row>
    <row r="29" spans="1:11" x14ac:dyDescent="0.2">
      <c r="A29" s="103"/>
      <c r="B29" s="104"/>
      <c r="C29" s="104"/>
      <c r="D29" s="104"/>
      <c r="E29" s="104"/>
      <c r="F29" s="104"/>
      <c r="G29" s="104"/>
      <c r="H29" s="105"/>
      <c r="I29" s="30"/>
    </row>
    <row r="30" spans="1:11" x14ac:dyDescent="0.2">
      <c r="A30" s="103"/>
      <c r="B30" s="104"/>
      <c r="C30" s="104"/>
      <c r="D30" s="104"/>
      <c r="E30" s="104"/>
      <c r="F30" s="104"/>
      <c r="G30" s="104"/>
      <c r="H30" s="105"/>
    </row>
    <row r="31" spans="1:11" x14ac:dyDescent="0.2">
      <c r="A31" s="103"/>
      <c r="B31" s="104"/>
      <c r="C31" s="104"/>
      <c r="D31" s="104"/>
      <c r="E31" s="104"/>
      <c r="F31" s="104"/>
      <c r="G31" s="104"/>
      <c r="H31" s="105"/>
    </row>
    <row r="32" spans="1:11" x14ac:dyDescent="0.2">
      <c r="A32" s="88"/>
      <c r="B32" s="89"/>
      <c r="C32" s="89"/>
      <c r="D32" s="89"/>
      <c r="E32" s="89"/>
      <c r="F32" s="89"/>
      <c r="G32" s="89"/>
      <c r="H32" s="90"/>
    </row>
  </sheetData>
  <mergeCells count="21">
    <mergeCell ref="A1:H1"/>
    <mergeCell ref="A26:H32"/>
    <mergeCell ref="A8:I8"/>
    <mergeCell ref="A5:I5"/>
    <mergeCell ref="A2:I2"/>
    <mergeCell ref="A3:H4"/>
    <mergeCell ref="A6:H7"/>
    <mergeCell ref="A11:I11"/>
    <mergeCell ref="A13:B13"/>
    <mergeCell ref="A14:B14"/>
    <mergeCell ref="A12:D12"/>
    <mergeCell ref="A9:H10"/>
    <mergeCell ref="A25:I25"/>
    <mergeCell ref="A23:I23"/>
    <mergeCell ref="A24:H24"/>
    <mergeCell ref="A17:I17"/>
    <mergeCell ref="A20:I20"/>
    <mergeCell ref="E12:E14"/>
    <mergeCell ref="A18:H19"/>
    <mergeCell ref="A21:H22"/>
    <mergeCell ref="F12:H1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25"/>
  <sheetViews>
    <sheetView topLeftCell="A14" workbookViewId="0">
      <selection activeCell="B16" sqref="B16"/>
    </sheetView>
  </sheetViews>
  <sheetFormatPr baseColWidth="10" defaultColWidth="3.140625" defaultRowHeight="16.5" x14ac:dyDescent="0.25"/>
  <cols>
    <col min="1" max="1" width="3" style="64" customWidth="1"/>
    <col min="2" max="2" width="27.28515625" style="6" customWidth="1"/>
    <col min="3" max="3" width="18.140625" style="6" customWidth="1"/>
    <col min="4" max="4" width="15.5703125" style="59" customWidth="1"/>
    <col min="5" max="5" width="14.85546875" style="59" customWidth="1"/>
    <col min="6" max="6" width="11.7109375" style="5" customWidth="1"/>
    <col min="7" max="7" width="10.140625" style="5" customWidth="1"/>
    <col min="8" max="8" width="13.140625" style="5" customWidth="1"/>
    <col min="9" max="9" width="13.28515625" style="5" customWidth="1"/>
    <col min="10" max="10" width="36.7109375" style="15" customWidth="1"/>
    <col min="11" max="27" width="3.140625" style="4"/>
    <col min="28" max="28" width="3.140625" style="4" customWidth="1"/>
    <col min="29" max="16384" width="3.140625" style="4"/>
  </cols>
  <sheetData>
    <row r="2" spans="1:11" ht="14.25" x14ac:dyDescent="0.2">
      <c r="B2" s="113" t="s">
        <v>6</v>
      </c>
      <c r="C2" s="113"/>
      <c r="D2" s="113"/>
      <c r="E2" s="113"/>
      <c r="F2" s="113"/>
      <c r="G2" s="113"/>
      <c r="H2" s="113"/>
      <c r="I2" s="113"/>
      <c r="J2" s="113"/>
    </row>
    <row r="3" spans="1:11" ht="14.25" x14ac:dyDescent="0.2">
      <c r="B3" s="113"/>
      <c r="C3" s="113"/>
      <c r="D3" s="113"/>
      <c r="E3" s="113"/>
      <c r="F3" s="113"/>
      <c r="G3" s="113"/>
      <c r="H3" s="113"/>
      <c r="I3" s="113"/>
      <c r="J3" s="113"/>
    </row>
    <row r="4" spans="1:11" ht="14.25" x14ac:dyDescent="0.2">
      <c r="B4" s="113"/>
      <c r="C4" s="113"/>
      <c r="D4" s="113"/>
      <c r="E4" s="113"/>
      <c r="F4" s="113"/>
      <c r="G4" s="113"/>
      <c r="H4" s="113"/>
      <c r="I4" s="113"/>
      <c r="J4" s="113"/>
    </row>
    <row r="6" spans="1:11" ht="14.25" x14ac:dyDescent="0.2">
      <c r="A6" s="65"/>
      <c r="B6" s="7"/>
      <c r="C6" s="7"/>
      <c r="D6" s="56"/>
      <c r="E6" s="56"/>
      <c r="F6" s="7"/>
      <c r="G6" s="7"/>
      <c r="H6" s="7"/>
      <c r="I6" s="7"/>
      <c r="J6" s="13"/>
    </row>
    <row r="7" spans="1:11" s="9" customFormat="1" ht="25.5" customHeight="1" x14ac:dyDescent="0.2">
      <c r="A7" s="60" t="s">
        <v>10</v>
      </c>
      <c r="B7" s="61" t="s">
        <v>69</v>
      </c>
      <c r="C7" s="61" t="s">
        <v>2</v>
      </c>
      <c r="D7" s="62" t="s">
        <v>3</v>
      </c>
      <c r="E7" s="62" t="s">
        <v>5</v>
      </c>
      <c r="F7" s="61" t="s">
        <v>70</v>
      </c>
      <c r="G7" s="63" t="s">
        <v>4</v>
      </c>
      <c r="H7" s="8"/>
      <c r="I7" s="8"/>
      <c r="J7" s="14"/>
    </row>
    <row r="8" spans="1:11" x14ac:dyDescent="0.2">
      <c r="B8" s="38"/>
      <c r="C8" s="38"/>
      <c r="D8" s="57"/>
      <c r="E8" s="57"/>
      <c r="F8" s="38"/>
      <c r="G8" s="39">
        <f>+AVERAGE(G9:G16)</f>
        <v>0.89749999999999996</v>
      </c>
      <c r="H8" s="10"/>
      <c r="I8" s="10"/>
      <c r="K8" s="5"/>
    </row>
    <row r="9" spans="1:11" ht="63.75" x14ac:dyDescent="0.25">
      <c r="A9" s="66">
        <v>1</v>
      </c>
      <c r="B9" s="54" t="s">
        <v>96</v>
      </c>
      <c r="C9" s="55" t="s">
        <v>97</v>
      </c>
      <c r="D9" s="58">
        <v>42397</v>
      </c>
      <c r="E9" s="58">
        <v>42408</v>
      </c>
      <c r="F9" s="40">
        <f>E9-D9</f>
        <v>11</v>
      </c>
      <c r="G9" s="41">
        <v>1</v>
      </c>
      <c r="H9" s="16"/>
      <c r="I9" s="12"/>
    </row>
    <row r="10" spans="1:11" ht="76.5" x14ac:dyDescent="0.25">
      <c r="A10" s="66">
        <v>2</v>
      </c>
      <c r="B10" s="54" t="s">
        <v>98</v>
      </c>
      <c r="C10" s="55" t="s">
        <v>99</v>
      </c>
      <c r="D10" s="58">
        <v>42397</v>
      </c>
      <c r="E10" s="58">
        <v>42408</v>
      </c>
      <c r="F10" s="40">
        <f t="shared" ref="F10:F14" si="0">E10-D10</f>
        <v>11</v>
      </c>
      <c r="G10" s="41">
        <v>1</v>
      </c>
      <c r="H10" s="16"/>
      <c r="I10" s="12"/>
    </row>
    <row r="11" spans="1:11" ht="76.5" x14ac:dyDescent="0.25">
      <c r="A11" s="66">
        <v>3</v>
      </c>
      <c r="B11" s="54" t="s">
        <v>100</v>
      </c>
      <c r="C11" s="55" t="s">
        <v>99</v>
      </c>
      <c r="D11" s="58">
        <v>42415</v>
      </c>
      <c r="E11" s="58">
        <v>42478</v>
      </c>
      <c r="F11" s="40">
        <f t="shared" si="0"/>
        <v>63</v>
      </c>
      <c r="G11" s="41">
        <v>1</v>
      </c>
      <c r="H11" s="16"/>
      <c r="I11" s="12"/>
    </row>
    <row r="12" spans="1:11" ht="153" x14ac:dyDescent="0.25">
      <c r="A12" s="66">
        <v>4</v>
      </c>
      <c r="B12" s="54" t="s">
        <v>101</v>
      </c>
      <c r="C12" s="55" t="s">
        <v>68</v>
      </c>
      <c r="D12" s="58">
        <v>42409</v>
      </c>
      <c r="E12" s="58">
        <v>42429</v>
      </c>
      <c r="F12" s="40">
        <f t="shared" si="0"/>
        <v>20</v>
      </c>
      <c r="G12" s="41">
        <v>1</v>
      </c>
      <c r="H12" s="16"/>
      <c r="I12" s="12"/>
    </row>
    <row r="13" spans="1:11" ht="63.75" x14ac:dyDescent="0.25">
      <c r="A13" s="66">
        <v>5</v>
      </c>
      <c r="B13" s="54" t="s">
        <v>102</v>
      </c>
      <c r="C13" s="55" t="s">
        <v>68</v>
      </c>
      <c r="D13" s="58">
        <v>42429</v>
      </c>
      <c r="E13" s="58">
        <v>42447</v>
      </c>
      <c r="F13" s="40">
        <f t="shared" si="0"/>
        <v>18</v>
      </c>
      <c r="G13" s="41">
        <v>1</v>
      </c>
      <c r="H13" s="16"/>
      <c r="I13" s="12"/>
    </row>
    <row r="14" spans="1:11" ht="114.75" x14ac:dyDescent="0.25">
      <c r="A14" s="67">
        <v>6</v>
      </c>
      <c r="B14" s="54" t="s">
        <v>103</v>
      </c>
      <c r="C14" s="55" t="s">
        <v>68</v>
      </c>
      <c r="D14" s="58">
        <v>42415</v>
      </c>
      <c r="E14" s="58">
        <v>42443</v>
      </c>
      <c r="F14" s="40">
        <f t="shared" si="0"/>
        <v>28</v>
      </c>
      <c r="G14" s="41">
        <v>1</v>
      </c>
      <c r="H14" s="16"/>
      <c r="I14" s="12"/>
    </row>
    <row r="15" spans="1:11" ht="63.75" x14ac:dyDescent="0.25">
      <c r="A15" s="78">
        <v>7</v>
      </c>
      <c r="B15" s="54" t="s">
        <v>104</v>
      </c>
      <c r="C15" s="55" t="s">
        <v>68</v>
      </c>
      <c r="D15" s="58">
        <v>42447</v>
      </c>
      <c r="E15" s="58">
        <v>42475</v>
      </c>
      <c r="F15" s="40">
        <f>E15-D15</f>
        <v>28</v>
      </c>
      <c r="G15" s="41">
        <v>1</v>
      </c>
      <c r="H15" s="16"/>
      <c r="I15" s="12"/>
    </row>
    <row r="16" spans="1:11" ht="114.75" x14ac:dyDescent="0.25">
      <c r="A16" s="78">
        <v>8</v>
      </c>
      <c r="B16" s="54" t="s">
        <v>113</v>
      </c>
      <c r="C16" s="55" t="s">
        <v>68</v>
      </c>
      <c r="D16" s="58">
        <v>42492</v>
      </c>
      <c r="E16" s="58">
        <v>43281</v>
      </c>
      <c r="F16" s="40">
        <f>E16-D16</f>
        <v>789</v>
      </c>
      <c r="G16" s="41">
        <v>0.18</v>
      </c>
      <c r="H16" s="16"/>
      <c r="I16" s="12"/>
    </row>
    <row r="17" spans="2:28" s="4" customFormat="1" x14ac:dyDescent="0.25">
      <c r="B17" s="54"/>
      <c r="C17" s="6"/>
      <c r="D17" s="59"/>
      <c r="E17" s="59"/>
      <c r="F17" s="5"/>
      <c r="G17" s="5"/>
      <c r="H17" s="5"/>
      <c r="I17" s="5"/>
      <c r="J17" s="17"/>
    </row>
    <row r="18" spans="2:28" s="4" customFormat="1" ht="14.25" x14ac:dyDescent="0.2">
      <c r="B18" s="114" t="s">
        <v>11</v>
      </c>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6"/>
    </row>
    <row r="19" spans="2:28" s="4" customFormat="1" ht="14.25" x14ac:dyDescent="0.2">
      <c r="B19" s="117"/>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9"/>
    </row>
    <row r="20" spans="2:28" s="4" customFormat="1" ht="14.25" x14ac:dyDescent="0.2">
      <c r="B20" s="117"/>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9"/>
    </row>
    <row r="21" spans="2:28" s="4" customFormat="1" ht="14.25" x14ac:dyDescent="0.2">
      <c r="B21" s="117"/>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9"/>
    </row>
    <row r="22" spans="2:28" s="4" customFormat="1" ht="14.25" x14ac:dyDescent="0.2">
      <c r="B22" s="117"/>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9"/>
    </row>
    <row r="23" spans="2:28" s="4" customFormat="1" ht="14.25" x14ac:dyDescent="0.2">
      <c r="B23" s="117"/>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9"/>
    </row>
    <row r="24" spans="2:28" s="4" customFormat="1" ht="14.25" x14ac:dyDescent="0.2">
      <c r="B24" s="117"/>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9"/>
    </row>
    <row r="25" spans="2:28" s="4" customFormat="1" ht="24" customHeight="1" x14ac:dyDescent="0.2">
      <c r="B25" s="120"/>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2"/>
    </row>
  </sheetData>
  <mergeCells count="2">
    <mergeCell ref="B2:J4"/>
    <mergeCell ref="B18:AB25"/>
  </mergeCells>
  <conditionalFormatting sqref="C17:J17">
    <cfRule type="expression" dxfId="7" priority="4">
      <formula>TRUE</formula>
    </cfRule>
  </conditionalFormatting>
  <conditionalFormatting sqref="G8">
    <cfRule type="cellIs" dxfId="6" priority="1" operator="between">
      <formula>0.6</formula>
      <formula>1</formula>
    </cfRule>
    <cfRule type="cellIs" dxfId="5" priority="2" operator="between">
      <formula>0.26</formula>
      <formula>0.59</formula>
    </cfRule>
    <cfRule type="cellIs" dxfId="4" priority="3" operator="between">
      <formula>0</formula>
      <formula>0.25</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B23"/>
  <sheetViews>
    <sheetView showGridLines="0" topLeftCell="A7" zoomScale="90" zoomScaleNormal="90" workbookViewId="0">
      <selection activeCell="B13" sqref="B13"/>
    </sheetView>
  </sheetViews>
  <sheetFormatPr baseColWidth="10" defaultColWidth="3.140625" defaultRowHeight="16.5" x14ac:dyDescent="0.25"/>
  <cols>
    <col min="1" max="1" width="3" style="64" customWidth="1"/>
    <col min="2" max="2" width="27.28515625" style="6" customWidth="1"/>
    <col min="3" max="3" width="18.140625" style="6" customWidth="1"/>
    <col min="4" max="4" width="15.5703125" style="59" customWidth="1"/>
    <col min="5" max="5" width="14.85546875" style="59" customWidth="1"/>
    <col min="6" max="6" width="11.7109375" style="5" customWidth="1"/>
    <col min="7" max="7" width="10.140625" style="5" customWidth="1"/>
    <col min="8" max="8" width="13.140625" style="5" customWidth="1"/>
    <col min="9" max="9" width="13.28515625" style="5" customWidth="1"/>
    <col min="10" max="10" width="36.7109375" style="15" customWidth="1"/>
    <col min="11" max="27" width="3.140625" style="4"/>
    <col min="28" max="28" width="3.140625" style="4" customWidth="1"/>
    <col min="29" max="16384" width="3.140625" style="4"/>
  </cols>
  <sheetData>
    <row r="2" spans="1:28" ht="14.25" x14ac:dyDescent="0.2">
      <c r="B2" s="113" t="s">
        <v>6</v>
      </c>
      <c r="C2" s="113"/>
      <c r="D2" s="113"/>
      <c r="E2" s="113"/>
      <c r="F2" s="113"/>
      <c r="G2" s="113"/>
      <c r="H2" s="113"/>
      <c r="I2" s="113"/>
      <c r="J2" s="113"/>
    </row>
    <row r="3" spans="1:28" ht="21" customHeight="1" x14ac:dyDescent="0.2">
      <c r="B3" s="113"/>
      <c r="C3" s="113"/>
      <c r="D3" s="113"/>
      <c r="E3" s="113"/>
      <c r="F3" s="113"/>
      <c r="G3" s="113"/>
      <c r="H3" s="113"/>
      <c r="I3" s="113"/>
      <c r="J3" s="113"/>
    </row>
    <row r="4" spans="1:28" ht="18.75" customHeight="1" x14ac:dyDescent="0.2">
      <c r="B4" s="113"/>
      <c r="C4" s="113"/>
      <c r="D4" s="113"/>
      <c r="E4" s="113"/>
      <c r="F4" s="113"/>
      <c r="G4" s="113"/>
      <c r="H4" s="113"/>
      <c r="I4" s="113"/>
      <c r="J4" s="113"/>
    </row>
    <row r="6" spans="1:28" ht="14.25" x14ac:dyDescent="0.2">
      <c r="A6" s="65"/>
      <c r="B6" s="7"/>
      <c r="C6" s="7"/>
      <c r="D6" s="56"/>
      <c r="E6" s="56"/>
      <c r="F6" s="7"/>
      <c r="G6" s="7"/>
      <c r="H6" s="7"/>
      <c r="I6" s="7"/>
      <c r="J6" s="13"/>
    </row>
    <row r="7" spans="1:28" s="9" customFormat="1" ht="25.5" customHeight="1" x14ac:dyDescent="0.2">
      <c r="A7" s="60" t="s">
        <v>10</v>
      </c>
      <c r="B7" s="61" t="s">
        <v>69</v>
      </c>
      <c r="C7" s="61" t="s">
        <v>2</v>
      </c>
      <c r="D7" s="62" t="s">
        <v>3</v>
      </c>
      <c r="E7" s="62" t="s">
        <v>5</v>
      </c>
      <c r="F7" s="61" t="s">
        <v>70</v>
      </c>
      <c r="G7" s="63" t="s">
        <v>4</v>
      </c>
      <c r="H7" s="8"/>
      <c r="I7" s="8"/>
      <c r="J7" s="14"/>
    </row>
    <row r="8" spans="1:28" x14ac:dyDescent="0.2">
      <c r="A8" s="135" t="s">
        <v>105</v>
      </c>
      <c r="B8" s="135"/>
      <c r="C8" s="135"/>
      <c r="D8" s="135"/>
      <c r="E8" s="135"/>
      <c r="F8" s="135"/>
      <c r="G8" s="39">
        <f>+AVERAGE(G9:G14)</f>
        <v>0.18333333333333335</v>
      </c>
      <c r="H8" s="10"/>
      <c r="I8" s="10"/>
      <c r="K8" s="5"/>
    </row>
    <row r="9" spans="1:28" ht="102.75" x14ac:dyDescent="0.25">
      <c r="A9" s="66">
        <v>1</v>
      </c>
      <c r="B9" s="77" t="s">
        <v>106</v>
      </c>
      <c r="C9" s="55" t="s">
        <v>88</v>
      </c>
      <c r="D9" s="58">
        <v>42552</v>
      </c>
      <c r="E9" s="58">
        <v>43281</v>
      </c>
      <c r="F9" s="40">
        <f>E9-D9</f>
        <v>729</v>
      </c>
      <c r="G9" s="41">
        <v>0.05</v>
      </c>
      <c r="H9" s="16"/>
      <c r="I9" s="12"/>
    </row>
    <row r="10" spans="1:28" ht="63.75" x14ac:dyDescent="0.25">
      <c r="A10" s="66">
        <v>2</v>
      </c>
      <c r="B10" s="54" t="s">
        <v>91</v>
      </c>
      <c r="C10" s="55" t="s">
        <v>90</v>
      </c>
      <c r="D10" s="58">
        <v>42552</v>
      </c>
      <c r="E10" s="58">
        <v>43281</v>
      </c>
      <c r="F10" s="40">
        <f t="shared" ref="F10:F14" si="0">E10-D10</f>
        <v>729</v>
      </c>
      <c r="G10" s="41">
        <v>0</v>
      </c>
      <c r="H10" s="16"/>
      <c r="I10" s="12"/>
    </row>
    <row r="11" spans="1:28" ht="38.25" x14ac:dyDescent="0.25">
      <c r="A11" s="66">
        <v>3</v>
      </c>
      <c r="B11" s="54" t="s">
        <v>89</v>
      </c>
      <c r="C11" s="55" t="s">
        <v>88</v>
      </c>
      <c r="D11" s="58">
        <v>42552</v>
      </c>
      <c r="E11" s="58">
        <v>43281</v>
      </c>
      <c r="F11" s="40">
        <f t="shared" si="0"/>
        <v>729</v>
      </c>
      <c r="G11" s="41">
        <v>0</v>
      </c>
      <c r="H11" s="16"/>
      <c r="I11" s="12"/>
    </row>
    <row r="12" spans="1:28" ht="51" x14ac:dyDescent="0.25">
      <c r="A12" s="66">
        <v>4</v>
      </c>
      <c r="B12" s="54" t="s">
        <v>92</v>
      </c>
      <c r="C12" s="55" t="s">
        <v>93</v>
      </c>
      <c r="D12" s="58">
        <v>42614</v>
      </c>
      <c r="E12" s="58">
        <v>42643</v>
      </c>
      <c r="F12" s="40">
        <f t="shared" si="0"/>
        <v>29</v>
      </c>
      <c r="G12" s="41">
        <v>0.05</v>
      </c>
      <c r="H12" s="16"/>
      <c r="I12" s="12"/>
    </row>
    <row r="13" spans="1:28" ht="38.25" x14ac:dyDescent="0.25">
      <c r="A13" s="66">
        <v>5</v>
      </c>
      <c r="B13" s="54" t="s">
        <v>112</v>
      </c>
      <c r="C13" s="55" t="s">
        <v>88</v>
      </c>
      <c r="D13" s="58">
        <v>42646</v>
      </c>
      <c r="E13" s="58">
        <v>42689</v>
      </c>
      <c r="F13" s="40">
        <f t="shared" si="0"/>
        <v>43</v>
      </c>
      <c r="G13" s="41">
        <v>1</v>
      </c>
      <c r="H13" s="16"/>
      <c r="I13" s="12"/>
    </row>
    <row r="14" spans="1:28" ht="63.75" x14ac:dyDescent="0.25">
      <c r="A14" s="67">
        <v>6</v>
      </c>
      <c r="B14" s="54" t="s">
        <v>94</v>
      </c>
      <c r="C14" s="55" t="s">
        <v>68</v>
      </c>
      <c r="D14" s="58">
        <v>42693</v>
      </c>
      <c r="E14" s="58">
        <v>43281</v>
      </c>
      <c r="F14" s="40">
        <f t="shared" si="0"/>
        <v>588</v>
      </c>
      <c r="G14" s="41">
        <v>0</v>
      </c>
      <c r="H14" s="16"/>
      <c r="I14" s="12"/>
    </row>
    <row r="15" spans="1:28" x14ac:dyDescent="0.25">
      <c r="B15" s="54"/>
      <c r="J15" s="17"/>
    </row>
    <row r="16" spans="1:28" ht="27" customHeight="1" x14ac:dyDescent="0.2">
      <c r="B16" s="114" t="s">
        <v>11</v>
      </c>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6"/>
    </row>
    <row r="17" spans="2:28" ht="27" customHeight="1" x14ac:dyDescent="0.2">
      <c r="B17" s="117"/>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9"/>
    </row>
    <row r="18" spans="2:28" ht="27" customHeight="1" x14ac:dyDescent="0.2">
      <c r="B18" s="117"/>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9"/>
    </row>
    <row r="19" spans="2:28" ht="27" customHeight="1" x14ac:dyDescent="0.2">
      <c r="B19" s="117"/>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9"/>
    </row>
    <row r="20" spans="2:28" ht="27" customHeight="1" x14ac:dyDescent="0.2">
      <c r="B20" s="117"/>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9"/>
    </row>
    <row r="21" spans="2:28" ht="27" customHeight="1" x14ac:dyDescent="0.2">
      <c r="B21" s="117"/>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9"/>
    </row>
    <row r="22" spans="2:28" ht="27" customHeight="1" x14ac:dyDescent="0.2">
      <c r="B22" s="117"/>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9"/>
    </row>
    <row r="23" spans="2:28" ht="27" customHeight="1" x14ac:dyDescent="0.2">
      <c r="B23" s="120"/>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2"/>
    </row>
  </sheetData>
  <mergeCells count="3">
    <mergeCell ref="B2:J4"/>
    <mergeCell ref="B16:AB23"/>
    <mergeCell ref="A8:F8"/>
  </mergeCells>
  <conditionalFormatting sqref="C15:J15">
    <cfRule type="expression" dxfId="3" priority="4">
      <formula>TRUE</formula>
    </cfRule>
  </conditionalFormatting>
  <conditionalFormatting sqref="G8">
    <cfRule type="cellIs" dxfId="2" priority="1" operator="between">
      <formula>0.6</formula>
      <formula>1</formula>
    </cfRule>
    <cfRule type="cellIs" dxfId="1" priority="2" operator="between">
      <formula>0.26</formula>
      <formula>0.59</formula>
    </cfRule>
    <cfRule type="cellIs" dxfId="0" priority="3" operator="between">
      <formula>0</formula>
      <formula>0.25</formula>
    </cfRule>
  </conditionalFormatting>
  <pageMargins left="0.45" right="0.45" top="0.5" bottom="0.5" header="0.3" footer="0.3"/>
  <pageSetup scale="58"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4"/>
  <sheetViews>
    <sheetView tabSelected="1" topLeftCell="B1" zoomScale="90" zoomScaleNormal="90" workbookViewId="0">
      <selection activeCell="C9" sqref="C9:E9"/>
    </sheetView>
  </sheetViews>
  <sheetFormatPr baseColWidth="10" defaultColWidth="12.42578125" defaultRowHeight="15.75" x14ac:dyDescent="0.2"/>
  <cols>
    <col min="1" max="1" width="12.42578125" style="18"/>
    <col min="2" max="2" width="33" style="26" customWidth="1"/>
    <col min="3" max="4" width="33" style="18" customWidth="1"/>
    <col min="5" max="5" width="51.85546875" style="18" customWidth="1"/>
    <col min="6" max="16384" width="12.42578125" style="18"/>
  </cols>
  <sheetData>
    <row r="1" spans="2:5" x14ac:dyDescent="0.2">
      <c r="B1" s="128" t="s">
        <v>74</v>
      </c>
      <c r="C1" s="128"/>
      <c r="D1" s="128"/>
      <c r="E1" s="128"/>
    </row>
    <row r="2" spans="2:5" ht="16.5" thickBot="1" x14ac:dyDescent="0.25">
      <c r="B2" s="129"/>
      <c r="C2" s="129"/>
      <c r="D2" s="129"/>
      <c r="E2" s="129"/>
    </row>
    <row r="3" spans="2:5" ht="31.5" x14ac:dyDescent="0.2">
      <c r="B3" s="19" t="s">
        <v>16</v>
      </c>
      <c r="C3" s="69" t="s">
        <v>20</v>
      </c>
      <c r="D3" s="20" t="s">
        <v>12</v>
      </c>
      <c r="E3" s="71">
        <v>43281</v>
      </c>
    </row>
    <row r="4" spans="2:5" x14ac:dyDescent="0.2">
      <c r="B4" s="23" t="s">
        <v>13</v>
      </c>
      <c r="C4" s="74" t="s">
        <v>21</v>
      </c>
      <c r="D4" s="22" t="s">
        <v>14</v>
      </c>
      <c r="E4" s="72" t="s">
        <v>66</v>
      </c>
    </row>
    <row r="5" spans="2:5" ht="76.5" x14ac:dyDescent="0.2">
      <c r="B5" s="21" t="s">
        <v>17</v>
      </c>
      <c r="C5" s="73" t="s">
        <v>95</v>
      </c>
      <c r="D5" s="22" t="s">
        <v>18</v>
      </c>
      <c r="E5" s="70" t="s">
        <v>65</v>
      </c>
    </row>
    <row r="6" spans="2:5" ht="16.5" thickBot="1" x14ac:dyDescent="0.25">
      <c r="B6" s="23" t="s">
        <v>19</v>
      </c>
      <c r="C6" s="75">
        <v>42622</v>
      </c>
      <c r="D6" s="22" t="s">
        <v>15</v>
      </c>
      <c r="E6" s="76">
        <v>0.9</v>
      </c>
    </row>
    <row r="7" spans="2:5" x14ac:dyDescent="0.2">
      <c r="B7" s="21" t="s">
        <v>64</v>
      </c>
      <c r="C7" s="53" t="s">
        <v>87</v>
      </c>
      <c r="D7" s="51" t="s">
        <v>75</v>
      </c>
      <c r="E7" s="52" t="s">
        <v>76</v>
      </c>
    </row>
    <row r="8" spans="2:5" ht="203.25" customHeight="1" x14ac:dyDescent="0.2">
      <c r="B8" s="136" t="s">
        <v>77</v>
      </c>
      <c r="C8" s="130" t="s">
        <v>111</v>
      </c>
      <c r="D8" s="131"/>
      <c r="E8" s="132"/>
    </row>
    <row r="9" spans="2:5" ht="105.75" customHeight="1" x14ac:dyDescent="0.2">
      <c r="B9" s="137"/>
      <c r="C9" s="130" t="s">
        <v>110</v>
      </c>
      <c r="D9" s="131"/>
      <c r="E9" s="132"/>
    </row>
    <row r="10" spans="2:5" ht="47.25" x14ac:dyDescent="0.2">
      <c r="B10" s="25" t="s">
        <v>78</v>
      </c>
      <c r="C10" s="133" t="s">
        <v>79</v>
      </c>
      <c r="D10" s="133"/>
      <c r="E10" s="133"/>
    </row>
    <row r="11" spans="2:5" ht="147" customHeight="1" x14ac:dyDescent="0.2">
      <c r="B11" s="25" t="s">
        <v>80</v>
      </c>
      <c r="C11" s="134" t="s">
        <v>109</v>
      </c>
      <c r="D11" s="126"/>
      <c r="E11" s="127"/>
    </row>
    <row r="12" spans="2:5" ht="63" x14ac:dyDescent="0.2">
      <c r="B12" s="24" t="s">
        <v>81</v>
      </c>
      <c r="C12" s="68" t="s">
        <v>82</v>
      </c>
      <c r="D12" s="126" t="s">
        <v>83</v>
      </c>
      <c r="E12" s="127"/>
    </row>
    <row r="13" spans="2:5" ht="48" thickBot="1" x14ac:dyDescent="0.25">
      <c r="B13" s="25" t="s">
        <v>84</v>
      </c>
      <c r="C13" s="68" t="s">
        <v>82</v>
      </c>
      <c r="D13" s="126" t="s">
        <v>85</v>
      </c>
      <c r="E13" s="127"/>
    </row>
    <row r="14" spans="2:5" ht="16.5" thickBot="1" x14ac:dyDescent="0.25">
      <c r="B14" s="123" t="s">
        <v>86</v>
      </c>
      <c r="C14" s="124"/>
      <c r="D14" s="124"/>
      <c r="E14" s="125"/>
    </row>
  </sheetData>
  <mergeCells count="9">
    <mergeCell ref="B14:E14"/>
    <mergeCell ref="D13:E13"/>
    <mergeCell ref="B1:E2"/>
    <mergeCell ref="C8:E8"/>
    <mergeCell ref="C10:E10"/>
    <mergeCell ref="C11:E11"/>
    <mergeCell ref="D12:E12"/>
    <mergeCell ref="C9:E9"/>
    <mergeCell ref="B8:B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Información del Trámite</vt:lpstr>
      <vt:lpstr>I parte</vt:lpstr>
      <vt:lpstr>II parte</vt:lpstr>
      <vt:lpstr>Detalle Actividad 8</vt:lpstr>
      <vt:lpstr>Seguimiento</vt:lpstr>
    </vt:vector>
  </TitlesOfParts>
  <Company>Ministerio de Economía, Industria y Comercio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jquesada</dc:creator>
  <cp:lastModifiedBy>maguilar</cp:lastModifiedBy>
  <cp:lastPrinted>2014-10-24T20:43:37Z</cp:lastPrinted>
  <dcterms:created xsi:type="dcterms:W3CDTF">2010-11-15T21:21:09Z</dcterms:created>
  <dcterms:modified xsi:type="dcterms:W3CDTF">2016-09-07T18:05:15Z</dcterms:modified>
</cp:coreProperties>
</file>