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guilar\Desktop\SENASA\Dirección General\Plan Nacional de Mejora y Simplificación de Trámites\2017\Setiembre\"/>
    </mc:Choice>
  </mc:AlternateContent>
  <bookViews>
    <workbookView xWindow="0" yWindow="465" windowWidth="15195" windowHeight="7680" activeTab="3"/>
  </bookViews>
  <sheets>
    <sheet name="Información del Trámite" sheetId="15" r:id="rId1"/>
    <sheet name="I parte" sheetId="3" r:id="rId2"/>
    <sheet name="II parte" sheetId="7" r:id="rId3"/>
    <sheet name="Seguimiento" sheetId="16"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62913"/>
</workbook>
</file>

<file path=xl/calcChain.xml><?xml version="1.0" encoding="utf-8"?>
<calcChain xmlns="http://schemas.openxmlformats.org/spreadsheetml/2006/main">
  <c r="F13" i="7" l="1"/>
  <c r="F14" i="7"/>
  <c r="F15" i="7"/>
  <c r="F16" i="7"/>
  <c r="F17" i="7"/>
  <c r="F11" i="7"/>
  <c r="F12" i="7"/>
  <c r="F10" i="7"/>
  <c r="F9" i="7"/>
  <c r="G8" i="7" l="1"/>
  <c r="D18" i="3" l="1"/>
</calcChain>
</file>

<file path=xl/sharedStrings.xml><?xml version="1.0" encoding="utf-8"?>
<sst xmlns="http://schemas.openxmlformats.org/spreadsheetml/2006/main" count="125" uniqueCount="120">
  <si>
    <t>HOJA DE RUTA</t>
  </si>
  <si>
    <t xml:space="preserve">PLAZO DE IMPLEMENTACION: </t>
  </si>
  <si>
    <t>Responsable</t>
  </si>
  <si>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</si>
  <si>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</si>
  <si>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</si>
  <si>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</si>
  <si>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</si>
  <si>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</si>
  <si>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</si>
  <si>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</si>
  <si>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</si>
  <si>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</si>
  <si>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</si>
  <si>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</si>
  <si>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TRÁMITE O SERVICIO</t>
  </si>
  <si>
    <t>DESCRIPCIÓN DE LA REFORMA:</t>
  </si>
  <si>
    <t>IMPACTO ESPERADO:</t>
  </si>
  <si>
    <t>Otorgamiento de Certificado Veterinario de Operación</t>
  </si>
  <si>
    <r>
      <t xml:space="preserve">TRÁMITE O SERVICIO: 
</t>
    </r>
    <r>
      <rPr>
        <b/>
        <sz val="10"/>
        <rFont val="Arial Narrow"/>
        <family val="2"/>
      </rPr>
      <t>Certificado Veterinario de Operación (CVO)</t>
    </r>
  </si>
  <si>
    <r>
      <t xml:space="preserve">REQUERIMIENTO EN RECURSOS:
</t>
    </r>
    <r>
      <rPr>
        <b/>
        <sz val="10"/>
        <rFont val="Arial Narrow"/>
        <family val="2"/>
      </rPr>
      <t xml:space="preserve">Vehículos: Necesarios para desplazarse a las Direcciones Regionales, ubicadas a lo largo del territorio nacional, estas son las unidades ejecutoras, por lo cual son los protagonistas de la implementación de las mejoras propuestas.
Viáticos y Combustible: Insumos fundamentales para llevar a cabo las actividades en campo.
Tiempo horas laborales: La disponibilidad de tiempo de los funcionarios involucrados, es fundamental para el planeamiento, desarrollo e implementación de las actividades necesarias para llevar a cabo el proyecto de mejora </t>
    </r>
  </si>
  <si>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</si>
  <si>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</si>
  <si>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</si>
  <si>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</si>
  <si>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</si>
  <si>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</si>
  <si>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</si>
  <si>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</si>
  <si>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t>Email:</t>
  </si>
  <si>
    <t>Teléfono:</t>
  </si>
  <si>
    <t>Fax:</t>
  </si>
  <si>
    <t xml:space="preserve">Completar solicitud de Certificado Veterinario de Operación (DO-PG-001-RE-001) </t>
  </si>
  <si>
    <t xml:space="preserve">a. Ley 8495 Ley general del SENASA art.56 y 57  </t>
  </si>
  <si>
    <t xml:space="preserve">b. Decreto 34859-MAG, La Gaceta 230, 27 noviembre 2008, Reglamento General para el Otorgamiento del Certificado Veterinario de Operación  Capítulo II art 7                                                                                                     </t>
  </si>
  <si>
    <t>Completar declaración Jurada para Trámite de CVO</t>
  </si>
  <si>
    <t xml:space="preserve">Decreto 34859-MAG, La Gaceta 230, 27 noviembre 2008, Reglamento General para el Otorgamiento del Certificado Veterinario de Operación  Capítulo II art 7 </t>
  </si>
  <si>
    <t xml:space="preserve">Comprobante de pago para la actividad requerida http://www.senasa.go.cr/senasaweb/tarifas.html  </t>
  </si>
  <si>
    <t>a. Decreto 34859-MAG, La Gaceta 230, 27 noviembre 2008, Reglamento General para el Otorgamiento del Certificado Veterinario de Operación  Capítulo II art 7 inciso 7.5</t>
  </si>
  <si>
    <t>b. Decreto 27763 del 10 de marzo de 1999 y sus reformas “Fijación de Tarifas de los Servicios del Ministerio de Agricultura y Ganadería” Publicado en el alcance 26 de la Gaceta № 68 del 9 de abril de 1999. Art.3</t>
  </si>
  <si>
    <t>Decreto 34859-MAG, La Gaceta 230, 27 noviembre 2008, Reglamento General para el Otorgamiento del Certificado Veterinario de Operación  Capítulo II art 7 inciso 7.7</t>
  </si>
  <si>
    <t>Si la propiedad del establecimiento pertenece a un tercero se debe presentar copia del contrato de arrendamiento.</t>
  </si>
  <si>
    <t>Decreto 34859-MAG, La Gaceta 230, 27 noviembre 2008, Reglamento General para el Otorgamiento del Certificado Veterinario de Operación  Capítulo II art 7.</t>
  </si>
  <si>
    <t xml:space="preserve">Si la legislación aplicable a la actividad así lo ordene y se requiere un asesor o regente veterinario debe presentar una Certificación  emitida por el Colegio de Médicos Veterinarios </t>
  </si>
  <si>
    <t>a. Decreto 34859-MAG, La Gaceta 230, 27 noviembre 2008, Reglamento General para el Otorgamiento del Certificado Veterinario de Operación  Capítulo II art 7, inciso 7.6</t>
  </si>
  <si>
    <t>b. Ley General de Salud № 5395, artículo 221</t>
  </si>
  <si>
    <t>c. Ley Orgánica del Colegio de Médicos Veterinarios №3455, artículo 3 inciso g</t>
  </si>
  <si>
    <t>d. Reglamento de la Ley Orgánica del Colegio de Médicos Veterinarios, Decreto Ejecutivo 19184-MAG del 10 de julio de 1989, La Gaceta N179 del 21 de setiembre de 1989. Capítulo XVII.</t>
  </si>
  <si>
    <t>En caso de que la actividad así lo requiera se debe de aportar el Permiso de uso de suelo de la Municipalidad correspondiente. http://www.senasa.go.cr/senasa/sitio/index.php/paginas/view/109</t>
  </si>
  <si>
    <t>Decreto 34859-MAG, La Gaceta 230, 27 noviembre 2008, Reglamento General para el Otorgamiento del Certificado Veterinario de Operación  Capítulo II art 7 inciso 7.4 apartado 7.4.1</t>
  </si>
  <si>
    <t>Certificado Veterinario de Operación (CVO)</t>
  </si>
  <si>
    <t>Servicio Nacional de Salud Animal (SENASA)</t>
  </si>
  <si>
    <t>Dirección de Operaciones</t>
  </si>
  <si>
    <t>De Jardines del Recuerdo 1.5 km oeste 500m norte, Campus Presbítero Benjamín Núñez - UNA, Lagunilla de Heredia. Horario: Lunes a Viernes de 8:00 a.m. a 4:00 p.m.</t>
  </si>
  <si>
    <t>Certificado mediante el cual se hace constar la autorización del SENASA a fin de que el solicitante sea persona física o jurídica se dedique a una o varias actividades específicamente mencionadas en el artículo 56 de la Ley 8495, Ley General del SENASA</t>
  </si>
  <si>
    <t>2587-1690 / 2587-1694/ 2587-1692</t>
  </si>
  <si>
    <t>2260-9049</t>
  </si>
  <si>
    <t>AVANCE CUALITATIVO:</t>
  </si>
  <si>
    <t xml:space="preserve"> </t>
  </si>
  <si>
    <r>
      <rPr>
        <b/>
        <sz val="9.5"/>
        <rFont val="Calibri"/>
        <family val="2"/>
      </rPr>
      <t>ACTIVIDAD</t>
    </r>
  </si>
  <si>
    <r>
      <rPr>
        <b/>
        <sz val="9.5"/>
        <rFont val="Calibri"/>
        <family val="2"/>
      </rPr>
      <t>DURACIÓN</t>
    </r>
  </si>
  <si>
    <t>HOJA DE REPORTE DE AVANCES DEL PLAN DE MEJORA REGULATORIA</t>
  </si>
  <si>
    <t>Con riesgo de incumplimiento (    )</t>
  </si>
  <si>
    <t>INDICAR DE MANERA RESUMIDA, LOS PRINCIPALES AVANCES</t>
  </si>
  <si>
    <t>¿SI LA MEJORA SE CLASIFICA CON REZAGO O RIESGO DE INCUMPLIMIENTO?</t>
  </si>
  <si>
    <t>SI SE HAN REALIZADO AJUSTES SUSTANCIALES AL PLANIFICADOR, INDIQUE CUALES</t>
  </si>
  <si>
    <t>¿EXISTEN ALERTAS QUE REQUIERAN LA COLABORACIÓN DEL MEIC O DEL CONSEJO PRESIDENCIAL DE GOBIERNO?</t>
  </si>
  <si>
    <t xml:space="preserve">☐ SI          ☐ NO      </t>
  </si>
  <si>
    <t xml:space="preserve">INDIQUE CAULES LAS ALERTAS: </t>
  </si>
  <si>
    <t xml:space="preserve">¿SE ADJUNTAN DOCUMENTOS  SOPORTE?
</t>
  </si>
  <si>
    <t>ESPECIFIQUE QUÉ DOCUMENTOS: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</si>
  <si>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</si>
  <si>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 xml:space="preserve">Dr. Federico Chaverri 
Dr. Olivet Cruz
Lic. Antonio Vanderlucht </t>
  </si>
  <si>
    <t xml:space="preserve">Dr. Federico Chaverri 
Dr. Olivet Cruz </t>
  </si>
  <si>
    <t>fchaverri@senasa.go.cr / gvenegas@senasa.go.cr</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</si>
  <si>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</si>
  <si>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</si>
  <si>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</si>
  <si>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</si>
  <si>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</si>
  <si>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Funcionario Contacto</t>
  </si>
  <si>
    <t>Oficina o Sucursal:</t>
  </si>
  <si>
    <t>Nombre:</t>
  </si>
  <si>
    <t>Federico Chaverri Suarez / Gilberto Venegas Alfaro</t>
  </si>
  <si>
    <t>Establecer plan de oficialización y capacitación a MV Regentes y funcionarios SENASA involucrados</t>
  </si>
  <si>
    <t>Establecer la capacidad de supervisión de la regencia, por distrito, esto con el objetivo de determinar los posibles "Circuitos de Regencia"</t>
  </si>
  <si>
    <t>Dr. Federico Chaverri 
Directores Regionales SENASA</t>
  </si>
  <si>
    <t>Dr. Federico Chaverri 
Directores Regionales SENASA
Jefes de Salud Pública Veterinaria</t>
  </si>
  <si>
    <t xml:space="preserve">     ☐  INCLUSION DE NUEVAS ACTIVIDADES
     ☐   CAMBIO DE FECHAS EN LAS ACTIVIDADES
     ☐   ELIMINACION DE ACTIVIDADADES 
     ☐   OTROS (ESPECIFIQUE) _______________________</t>
  </si>
  <si>
    <t>Cédula de identidad en caso de persona física, en caso de persona jurídica certificación registral o notarial de la personería y copia de la cédula jurídica.</t>
  </si>
  <si>
    <t>Generar el instrumento de evaluación sanitaria para las queseras pequeñas
(contemplando: volumen de producción, ubicación por zonas y distancias entre ellos, cantidad de establecimientos por zona, entre otros)</t>
  </si>
  <si>
    <t>Dr. Olivet Cruz
Dr. Luis Matamoros
Dr. Luis (lácteos)</t>
  </si>
  <si>
    <t>b. Identificar los distritos en donde se haya encontrado una brecha mayor entre los establecimientos vinculados con la Industria Láctea identificados en el Censo Agropecuario realizado por SEPSA y  los registros del SIREA</t>
  </si>
  <si>
    <t>c. Identificar los proveedores de las principales empresas de la Industria láctea 
Solicitarle a la industria los datos de sus proveedores, con el objetivo de verificar  su registro y la última fecha de visita  (al ser proveedores de establecimientos regulados, el riesgo sanitario disminuye debido a que estas empresas exigen buenas practicas en el manejo de su materia prima)</t>
  </si>
  <si>
    <r>
      <rPr>
        <sz val="10"/>
        <color theme="1" tint="0.24994659260841701"/>
        <rFont val="Arial Narrow"/>
        <family val="2"/>
      </rPr>
      <t>Establecer listado de establecimientos (pequeños productos lácteos) a Inspeccionar:</t>
    </r>
    <r>
      <rPr>
        <i/>
        <sz val="10"/>
        <color theme="1" tint="0.24994659260841701"/>
        <rFont val="Arial Narrow"/>
        <family val="2"/>
      </rPr>
      <t xml:space="preserve">
a. Identificar las fincas de producción primaria de leche tomando la base de datos del SIREA 
(*esto debido a que la mayoría de las queseras pequeñas están vinculadas a la producción primaria)</t>
    </r>
  </si>
  <si>
    <t>d. Establecer la lista de establecimientos a visitar, priorizándolos tomando los criterios de: 
* Los distritos en donde se haya encontrado una brecha mayor entre el Censo y la información del SIREA
* Aquellos establecimientos identificados en el Censo y no registrados en SIREA
* Aquellos establecimientos registrados con más tiempo de no haber sido inspeccionados registrados en SIREA
** en operativos de carretera y en visitas de inspección regulares a establecimientos de comercialización se identifican el origen de los productos con el objetivo de realizar trazabilidad al establecimiento de fabricación
Con esta información se verifica si están registrados.
Sino se deberán incluir en la lista de prioritarios de inspección.</t>
  </si>
  <si>
    <t>Dirección de Operaciones / Departamento de CVO</t>
  </si>
  <si>
    <t>10 días hábiles</t>
  </si>
  <si>
    <t>12 meses</t>
  </si>
  <si>
    <t xml:space="preserve">Depende de categorización de tamaño, ver http://www.senasa.go.cr/senasaweb/tarifas.html  </t>
  </si>
  <si>
    <r>
      <t xml:space="preserve">Notas: </t>
    </r>
    <r>
      <rPr>
        <sz val="11"/>
        <color rgb="FF000000"/>
        <rFont val="Arial Narrow"/>
        <family val="2"/>
      </rPr>
      <t>Luego de obtener el CVO, transcurrido 12 meses si se requiere conservar  se debe de realizar la renovación, pagando el canon correspondiente de acuerdo al decreto de tarifas vigente y presentando el formulario DO-PG-001-RE-006 Solicitud para Actualización de Registro Anual de Establecimiento con CVO</t>
    </r>
  </si>
  <si>
    <t xml:space="preserve">Solicitud de Certificado Veterinario de Operación (CVO) y Declaración Jurada para Tramitar CVO,  DO-PG-001-RE-001 </t>
  </si>
  <si>
    <r>
      <t xml:space="preserve">LIDER:
</t>
    </r>
    <r>
      <rPr>
        <b/>
        <sz val="10"/>
        <rFont val="Arial Narrow"/>
        <family val="2"/>
      </rPr>
      <t>Ministerio de Agricultura y Ganadería - SENASA 
Oficial de Simplificación Ivannia Quesada Villalobos</t>
    </r>
  </si>
  <si>
    <r>
      <t xml:space="preserve">EQUIPO QUE ACOMPAÑA/PARTICIPA:
</t>
    </r>
    <r>
      <rPr>
        <b/>
        <sz val="10"/>
        <rFont val="Arial Narrow"/>
        <family val="2"/>
      </rPr>
      <t>Director de Operaciones, Director DIPOA, Jefe Asesoría Legal, Coordinador Plan Mejora Regulatoria y Simplificación de Trámites SENASA</t>
    </r>
  </si>
  <si>
    <t>Realizar visitas de Inspección
Establecer status sanitario
Girar órdenes sanitarias cuando corresponda de acuerdo a BPM
Registrar Establecimientos
(esta actividad se proyecta ser concluida en el 2018, en el período establecido se espera contar con al menos un 30%)</t>
  </si>
  <si>
    <t>MAG - Servicio Nacional de Salud Animal</t>
  </si>
  <si>
    <t>Ing. Marianela Aguilar Barquero</t>
  </si>
  <si>
    <r>
      <t xml:space="preserve">IMPACTO: 
</t>
    </r>
    <r>
      <rPr>
        <sz val="10"/>
        <rFont val="Arial Narrow"/>
        <family val="2"/>
      </rPr>
      <t>* Mejorar el control de inocuidad de los establecimientos con CVO catalogados como pequeños, fundamentalmente en la Industria Láctea.
* Prevenir el posible desplome de la Salud Pública Veterinaria del país, a raíz de una alteración del estatus de la misma por productos lácteos provenientes de establecimientos pequeños dedicados a la producción de productos lácteos (principalmente queseras)
*Establecer formalmente la metodología y frecuencia de la regencia para establecimientos que actualmente no cuentan con esta supervisión.</t>
    </r>
  </si>
  <si>
    <r>
      <t xml:space="preserve">DESCRIPCIÓN DE LA REFORMA: 
</t>
    </r>
    <r>
      <rPr>
        <sz val="10"/>
        <rFont val="Arial Narrow"/>
        <family val="2"/>
      </rPr>
      <t>En la actualidad a los establecimiento de producción alimentaria catalogados como pequeños vinculados a la Industria Láctea no se les exige tener supervisión por parte de un Regente para la obtención del Certificado Veterinario de Operación (CVO), lo cual ha causado un detrimento en la inocuidad de los productos que estos establecimientos comercializan, por esto el objetivo de esta reforma es establecer la metodología y frecuencia de supervisión que se requiere que realice el regente.</t>
    </r>
  </si>
  <si>
    <r>
      <rPr>
        <b/>
        <sz val="10"/>
        <color theme="4"/>
        <rFont val="Arial"/>
        <family val="2"/>
      </rPr>
      <t>FUENTE:</t>
    </r>
    <r>
      <rPr>
        <sz val="10"/>
        <color theme="4"/>
        <rFont val="Arial"/>
        <family val="2"/>
      </rPr>
      <t xml:space="preserve">
</t>
    </r>
    <r>
      <rPr>
        <sz val="10"/>
        <rFont val="Arial Narrow"/>
        <family val="2"/>
      </rPr>
      <t xml:space="preserve">A raíz del estudio realizado en el 2015 por el MEIC sobre Estado actual de las regencias veterinarias en la industria alimentaria, cuyo objetivo principal era determinar si : </t>
    </r>
    <r>
      <rPr>
        <i/>
        <sz val="10"/>
        <rFont val="Arial Narrow"/>
        <family val="2"/>
      </rPr>
      <t>¿La regencia veterinaria es un requisito esencial para la operación de todas las actividades de la industria alimentaria, independientemente, de la magnitud de la operación o el nivel de riego de la actividad?</t>
    </r>
    <r>
      <rPr>
        <sz val="10"/>
        <rFont val="Arial Narrow"/>
        <family val="2"/>
      </rPr>
      <t xml:space="preserve"> se estableció toda una propuesta de trabajo.
De ahí que en el 2016 se realizaron varias actividades para determinar la importancia de este requisito en todos los establecimientos independientemente de la magnitud o riesgo de la actividad productiva, una de las propuestas planteadas por el MEIC fue el valorar la posibilidad de eliminar la regencia a las actividades catalogadas como pequeñas, así como se venía trabajando con la industria láctea.
Por lo cual se realizo un análisis de productos lácteos, principalmente quesos, elaborados por establecimientos catalogados como pequeños, en donde los resultados de los análisis de laboratorio evidenciaron que la contaminación de los mismos estaba acercándose a puntos críticos atentando contra la Salud Pública; estos resultados fueron fundamentales para determinar la necesidad de las regencias en estos establecimientos.
Por esta razón en el Plan de Mejora 2017, se va a trabajar en la mejora del control de la inocuidad de los productos elaborados por este tipo de establecimientos.</t>
    </r>
  </si>
  <si>
    <t>En la actualidad a los establecimiento de producción alimentaria catalogados como pequeños vinculados a la Industria Láctea no se les exige tener supervisión por parte de un Regente para la obtención del Certificado Veterinario de Operación (CVO), lo cual ha causado un detrimento en la inocuidad de los productos que estos establecimientos comercializan, por esto el objetivo de esta reforma es establecer la metodología y frecuencia de supervisión que se requiere que realice el regente.</t>
  </si>
  <si>
    <t>* Mejorar el control de inocuidad de los establecimientos con CVO catalogados como pequeños, fundamentalmente en la Industria Láctea.
* Prevenir el posible desplome de la Salud Pública Veterinaria del país, a raíz de una alteración del estatus de la misma por productos lácteos provenientes de establecimientos pequeños dedicados a la producción de productos lácteos (principalmente queseras)
*Establecer formalmente la metodología y frecuencia de la regencia para establecimientos que actualmente no cuentan con esta supervisión.</t>
  </si>
  <si>
    <r>
      <t xml:space="preserve">PRÓXIMOS PASOS:
</t>
    </r>
    <r>
      <rPr>
        <b/>
        <sz val="10"/>
        <rFont val="Arial Narrow"/>
        <family val="2"/>
      </rPr>
      <t>Identificar establecimientos de producción de productos lácteos que podrían se catalogados como pequeños a nivel nacional.</t>
    </r>
    <r>
      <rPr>
        <b/>
        <sz val="10"/>
        <color theme="4"/>
        <rFont val="Arial"/>
        <family val="2"/>
      </rPr>
      <t xml:space="preserve">
</t>
    </r>
  </si>
  <si>
    <t xml:space="preserve">FECHA DEL REPORTE: </t>
  </si>
  <si>
    <t xml:space="preserve">PORCENTAJE DE AVANCE: </t>
  </si>
  <si>
    <t>De acuerdo con lo programado (  )</t>
  </si>
  <si>
    <t>Con rezago en lo programado (  x )</t>
  </si>
  <si>
    <t xml:space="preserve"> A la fecha se cuenta con un instrumento para tabular y evaluar los datos generados por las caracterizaciones realizadas en los establecimientos utilizando el formulario de evaluación sanitaria, DNO-PG-005-RE-003 V01 Caracterización de Empresa Lácteas, en los distritos identificados como de mayor brecha ente el Censo Agropecuario y los registros del SIREA
Con este instrumento se evalúan rubros como: 
a. Tenencia de Permisos y su estado de vigencia
b. Cumplimiento de requisitos de higiene y salud del personal
c. Controles existentes para evitar la Contaminación Cruzada (flujos de proceso, aguas negras, desechos, químicos, contaminantes, suciedad)
d. Cumplimiento de requisitos fundamentales de limpieza y desinfección
e. Trazabilidad (Principalmente origen de materia prima)
Cada uno de los rubros contemplados en los apartados del instrumento se les dio un ponderación de acuerdo a:
4 Urgente - Necesario
3 No urgente - Necesario
2 Urgente – No Necesario
1 No urgente – No Necesario
Con la información recabada se espera lograr establecer la metodología y frecuencia de supervisión del regente, requerida, para los establecimientos catalogados como pequeños para productos lácteos.
</t>
  </si>
  <si>
    <t>INDIQUE LAS LIMITACIONES:
La actividad de caracterización de establecimientos a nivel nacional, a la fecha de este reporte de avance debería estar prácticamente concluida sin embargo se ha tornado más compleja de los que se había proyectado, el trabajo en campo se ha tornado muy lento esto fundamentalmente a que estos establecimientos de producción láctea categorizados como pequeños-artesanales muchos de ellos pertenecen a una "industria informal", temerosos de la intervención de entes contralores como lo es el SENASA.
INDIQUE LAS ACCIONES DE MEJORA: 
A pesar del rezago en la caracterización de establecimientos, la actividad del establecimiento de la metodología para el análisis de los datos se ha adelantado, esta se tenía proyectada iniciar el próximo mes y a la fecha ya se inició el proceso, con lo cual se espera compensar el rezago del trabajo en campo.</t>
  </si>
  <si>
    <t>Establecer la metodología y frecuencia de supervisión del regente, requerida, para los establecimientos catalogados como pequeños para productos lácteos.
Utilizando como base la información del status sanitario de las queseras recopilada hasta setiembre. Se proyecta que a finales de setiembre se cuente con suficiente información como para poder extrapolar los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</si>
</sst>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0" x14ac:knownFonts="1">
    <font>
      <sz val="10"/>
      <name val="Arial"/>
    </font>
    <font>
      <sz val="10"/>
      <name val="Arial"/>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sz val="12"/>
      <color theme="1"/>
      <name val="Calibri"/>
      <family val="2"/>
      <scheme val="minor"/>
    </font>
    <font>
      <b/>
      <sz val="12"/>
      <color theme="1"/>
      <name val="Calibri"/>
      <family val="2"/>
      <scheme val="minor"/>
    </font>
    <font>
      <b/>
      <u/>
      <sz val="12"/>
      <color theme="1"/>
      <name val="Calibri"/>
      <family val="2"/>
      <scheme val="minor"/>
    </font>
    <font>
      <i/>
      <sz val="12"/>
      <color theme="1"/>
      <name val="Calibri"/>
      <family val="2"/>
      <scheme val="minor"/>
    </font>
    <font>
      <b/>
      <sz val="10"/>
      <name val="Arial Narrow"/>
      <family val="2"/>
    </font>
    <font>
      <sz val="11"/>
      <color theme="1"/>
      <name val="Arial Narrow"/>
      <family val="2"/>
    </font>
    <font>
      <sz val="12"/>
      <color theme="1" tint="0.24994659260841701"/>
      <name val="Arial Narrow"/>
      <family val="2"/>
    </font>
    <font>
      <b/>
      <sz val="13"/>
      <color theme="7"/>
      <name val="Arial Narrow"/>
      <family val="2"/>
    </font>
    <font>
      <sz val="10"/>
      <color theme="1"/>
      <name val="Arial Narrow"/>
      <family val="2"/>
    </font>
    <font>
      <b/>
      <sz val="11"/>
      <color rgb="FF000000"/>
      <name val="Arial"/>
      <family val="2"/>
    </font>
    <font>
      <sz val="11"/>
      <color rgb="FF000000"/>
      <name val="Arial"/>
      <family val="2"/>
    </font>
    <font>
      <b/>
      <sz val="11"/>
      <name val="Arial"/>
      <family val="2"/>
    </font>
    <font>
      <sz val="11"/>
      <color rgb="FF000000"/>
      <name val="Arial Narrow"/>
      <family val="2"/>
    </font>
    <font>
      <sz val="10"/>
      <color rgb="FF404040"/>
      <name val="Arial Narrow"/>
      <family val="2"/>
    </font>
    <font>
      <sz val="9.5"/>
      <color rgb="FF808080"/>
      <name val="Calibri"/>
      <family val="2"/>
      <scheme val="minor"/>
    </font>
    <font>
      <sz val="13"/>
      <color theme="1" tint="0.24994659260841701"/>
      <name val="Cambria"/>
      <family val="2"/>
      <scheme val="major"/>
    </font>
    <font>
      <b/>
      <sz val="9.5"/>
      <name val="Cambria"/>
      <family val="1"/>
      <scheme val="major"/>
    </font>
    <font>
      <b/>
      <sz val="9.5"/>
      <name val="Calibri"/>
      <family val="2"/>
      <scheme val="minor"/>
    </font>
    <font>
      <b/>
      <sz val="9.5"/>
      <name val="Calibri"/>
      <family val="2"/>
    </font>
    <font>
      <b/>
      <sz val="11"/>
      <color theme="1" tint="0.24994659260841701"/>
      <name val="Cambria"/>
      <family val="1"/>
      <scheme val="major"/>
    </font>
    <font>
      <b/>
      <sz val="9.5"/>
      <color rgb="FF808080"/>
      <name val="Cambria"/>
      <family val="1"/>
      <scheme val="major"/>
    </font>
    <font>
      <sz val="10"/>
      <color theme="1" tint="0.24994659260841701"/>
      <name val="Arial Narrow"/>
      <family val="2"/>
    </font>
    <font>
      <i/>
      <sz val="9"/>
      <color theme="1" tint="0.24994659260841701"/>
      <name val="Arial Narrow"/>
      <family val="2"/>
    </font>
    <font>
      <sz val="11"/>
      <color rgb="FF0000FF"/>
      <name val="Arial"/>
      <family val="2"/>
    </font>
    <font>
      <sz val="9"/>
      <color rgb="FF404040"/>
      <name val="Cambria"/>
      <family val="1"/>
      <scheme val="major"/>
    </font>
    <font>
      <i/>
      <sz val="10"/>
      <color theme="1" tint="0.24994659260841701"/>
      <name val="Arial Narrow"/>
      <family val="2"/>
    </font>
    <font>
      <sz val="10"/>
      <color theme="4"/>
      <name val="Arial"/>
      <family val="2"/>
    </font>
    <font>
      <sz val="10"/>
      <name val="Arial Narrow"/>
      <family val="2"/>
    </font>
    <font>
      <i/>
      <sz val="10"/>
      <name val="Arial Narrow"/>
      <family val="2"/>
    </font>
    <font>
      <sz val="12"/>
      <color theme="1"/>
      <name val="Arial Narrow"/>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35">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style="thin">
        <color auto="1"/>
      </right>
      <top style="thin">
        <color auto="1"/>
      </top>
      <bottom/>
      <diagonal/>
    </border>
    <border>
      <left style="medium">
        <color auto="1"/>
      </left>
      <right/>
      <top/>
      <bottom/>
      <diagonal/>
    </border>
  </borders>
  <cellStyleXfs count="12">
    <xf numFmtId="0" fontId="0" fillId="0" borderId="0"/>
    <xf numFmtId="0" fontId="1" fillId="0" borderId="0"/>
    <xf numFmtId="0" fontId="3" fillId="0" borderId="0" applyNumberFormat="0" applyFill="0" applyBorder="0" applyProtection="0">
      <alignment vertical="center"/>
    </xf>
    <xf numFmtId="0" fontId="4" fillId="0" borderId="0" applyNumberFormat="0" applyFill="0" applyBorder="0" applyAlignment="0" applyProtection="0"/>
    <xf numFmtId="0" fontId="5" fillId="3" borderId="1" applyNumberFormat="0" applyProtection="0">
      <alignment horizontal="left" vertical="center"/>
    </xf>
    <xf numFmtId="0" fontId="6" fillId="0" borderId="0" applyNumberFormat="0" applyFill="0" applyBorder="0" applyProtection="0">
      <alignment horizontal="left" vertical="center"/>
    </xf>
    <xf numFmtId="0" fontId="8" fillId="0" borderId="0" applyFill="0" applyBorder="0" applyProtection="0">
      <alignment horizontal="left"/>
    </xf>
    <xf numFmtId="9" fontId="9" fillId="0" borderId="0" applyFill="0" applyBorder="0" applyProtection="0">
      <alignment horizontal="center" vertical="center"/>
    </xf>
    <xf numFmtId="0" fontId="10" fillId="0" borderId="0" applyFill="0" applyBorder="0" applyProtection="0">
      <alignment horizontal="center"/>
    </xf>
    <xf numFmtId="3" fontId="10" fillId="0" borderId="2" applyFill="0" applyProtection="0">
      <alignment horizontal="center"/>
    </xf>
    <xf numFmtId="9" fontId="1" fillId="0" borderId="0" applyFont="0" applyFill="0" applyBorder="0" applyAlignment="0" applyProtection="0"/>
    <xf numFmtId="0" fontId="20" fillId="0" borderId="0"/>
  </cellStyleXfs>
  <cellXfs count="148">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0" borderId="0" xfId="2" applyProtection="1">
      <alignment vertical="center"/>
      <protection locked="0"/>
    </xf>
    <xf numFmtId="0" fontId="3" fillId="0" borderId="0" xfId="2" applyAlignment="1" applyProtection="1">
      <alignment horizontal="center"/>
      <protection locked="0"/>
    </xf>
    <xf numFmtId="0" fontId="8" fillId="0" borderId="0" xfId="6" applyProtection="1">
      <alignment horizontal="left"/>
      <protection locked="0"/>
    </xf>
    <xf numFmtId="0" fontId="11" fillId="0" borderId="0" xfId="8" applyFont="1" applyProtection="1">
      <alignment horizontal="center"/>
      <protection locked="0"/>
    </xf>
    <xf numFmtId="0" fontId="12" fillId="0" borderId="0" xfId="8" applyFont="1" applyAlignment="1" applyProtection="1">
      <alignment horizontal="center" vertical="center"/>
      <protection locked="0"/>
    </xf>
    <xf numFmtId="0" fontId="13" fillId="0" borderId="0" xfId="2" applyFont="1" applyAlignment="1" applyProtection="1">
      <alignment horizontal="center" vertical="center"/>
      <protection locked="0"/>
    </xf>
    <xf numFmtId="3" fontId="10" fillId="0" borderId="2" xfId="9" applyProtection="1">
      <alignment horizontal="center"/>
      <protection locked="0"/>
    </xf>
    <xf numFmtId="0" fontId="15" fillId="0" borderId="0" xfId="0" applyFont="1"/>
    <xf numFmtId="164" fontId="7" fillId="0" borderId="0" xfId="2" applyNumberFormat="1" applyFont="1" applyAlignment="1" applyProtection="1">
      <alignment horizontal="center"/>
      <protection locked="0"/>
    </xf>
    <xf numFmtId="0" fontId="11" fillId="0" borderId="0" xfId="8" applyFont="1" applyBorder="1" applyProtection="1">
      <alignment horizontal="center"/>
      <protection locked="0"/>
    </xf>
    <xf numFmtId="0" fontId="13" fillId="0" borderId="0" xfId="2" applyFont="1" applyBorder="1" applyAlignment="1" applyProtection="1">
      <alignment horizontal="center" vertical="center"/>
      <protection locked="0"/>
    </xf>
    <xf numFmtId="9" fontId="9" fillId="0" borderId="0" xfId="7" applyBorder="1" applyProtection="1">
      <alignment horizontal="center" vertical="center"/>
      <protection locked="0"/>
    </xf>
    <xf numFmtId="2" fontId="7" fillId="0" borderId="0" xfId="2" applyNumberFormat="1" applyFont="1" applyAlignment="1" applyProtection="1">
      <alignment horizontal="center"/>
      <protection locked="0"/>
    </xf>
    <xf numFmtId="0" fontId="3" fillId="0" borderId="0" xfId="2" applyBorder="1" applyAlignment="1" applyProtection="1">
      <alignment horizontal="center"/>
      <protection locked="0"/>
    </xf>
    <xf numFmtId="0" fontId="20" fillId="2" borderId="0" xfId="11" applyFill="1" applyAlignment="1">
      <alignment vertical="center"/>
    </xf>
    <xf numFmtId="0" fontId="21" fillId="2" borderId="12" xfId="11" applyFont="1" applyFill="1" applyBorder="1" applyAlignment="1">
      <alignment vertical="center"/>
    </xf>
    <xf numFmtId="0" fontId="21" fillId="2" borderId="14" xfId="11" applyFont="1" applyFill="1" applyBorder="1" applyAlignment="1">
      <alignment vertical="center" wrapText="1"/>
    </xf>
    <xf numFmtId="0" fontId="21" fillId="2" borderId="16" xfId="11" applyFont="1" applyFill="1" applyBorder="1" applyAlignment="1">
      <alignment vertical="center"/>
    </xf>
    <xf numFmtId="0" fontId="21" fillId="2" borderId="17" xfId="11" applyFont="1" applyFill="1" applyBorder="1" applyAlignment="1">
      <alignment vertical="center" wrapText="1"/>
    </xf>
    <xf numFmtId="0" fontId="21" fillId="2" borderId="19" xfId="11" applyFont="1" applyFill="1" applyBorder="1" applyAlignment="1">
      <alignment vertical="center"/>
    </xf>
    <xf numFmtId="0" fontId="21" fillId="2" borderId="19" xfId="11" applyFont="1" applyFill="1" applyBorder="1" applyAlignment="1">
      <alignment horizontal="left" vertical="center" wrapText="1"/>
    </xf>
    <xf numFmtId="0" fontId="21" fillId="2" borderId="19" xfId="11" applyFont="1" applyFill="1" applyBorder="1" applyAlignment="1">
      <alignment vertical="center" wrapText="1"/>
    </xf>
    <xf numFmtId="0" fontId="21" fillId="2" borderId="0" xfId="11" applyFont="1" applyFill="1" applyAlignment="1">
      <alignment vertical="center"/>
    </xf>
    <xf numFmtId="0" fontId="14" fillId="2" borderId="17" xfId="1" applyFont="1" applyFill="1" applyBorder="1" applyAlignment="1">
      <alignment horizontal="center" vertical="top" wrapText="1"/>
    </xf>
    <xf numFmtId="0" fontId="14" fillId="2" borderId="17" xfId="1" applyFont="1" applyFill="1" applyBorder="1" applyAlignment="1">
      <alignment vertical="top" wrapText="1"/>
    </xf>
    <xf numFmtId="0" fontId="0" fillId="2" borderId="0" xfId="0" applyFill="1" applyBorder="1" applyAlignment="1">
      <alignment horizontal="center" wrapText="1"/>
    </xf>
    <xf numFmtId="0" fontId="14" fillId="2" borderId="0" xfId="0" applyFont="1" applyFill="1" applyBorder="1" applyAlignment="1">
      <alignment vertical="top" wrapText="1"/>
    </xf>
    <xf numFmtId="0" fontId="14" fillId="2" borderId="0" xfId="0" applyFont="1" applyFill="1" applyBorder="1" applyAlignment="1">
      <alignment vertical="center"/>
    </xf>
    <xf numFmtId="0" fontId="0" fillId="2" borderId="0" xfId="0" applyFill="1" applyBorder="1"/>
    <xf numFmtId="14" fontId="24" fillId="2" borderId="17" xfId="1" applyNumberFormat="1" applyFont="1" applyFill="1" applyBorder="1" applyAlignment="1">
      <alignment horizontal="center" vertical="top" wrapText="1"/>
    </xf>
    <xf numFmtId="164" fontId="24" fillId="2" borderId="17" xfId="1" applyNumberFormat="1" applyFont="1" applyFill="1" applyBorder="1" applyAlignment="1">
      <alignment horizontal="center" vertical="top" wrapText="1"/>
    </xf>
    <xf numFmtId="14" fontId="24" fillId="2" borderId="0" xfId="1" applyNumberFormat="1" applyFont="1" applyFill="1" applyBorder="1" applyAlignment="1">
      <alignment horizontal="center" vertical="top" wrapText="1"/>
    </xf>
    <xf numFmtId="164" fontId="24" fillId="2" borderId="0" xfId="1" applyNumberFormat="1" applyFont="1" applyFill="1" applyBorder="1" applyAlignment="1">
      <alignment horizontal="center" vertical="top" wrapText="1"/>
    </xf>
    <xf numFmtId="0" fontId="0" fillId="2" borderId="0" xfId="0" applyFill="1" applyBorder="1" applyAlignment="1">
      <alignment horizontal="center" wrapText="1"/>
    </xf>
    <xf numFmtId="9" fontId="10" fillId="0" borderId="0" xfId="10" applyFont="1" applyBorder="1" applyAlignment="1" applyProtection="1">
      <alignment horizontal="center"/>
    </xf>
    <xf numFmtId="164" fontId="26" fillId="0" borderId="26" xfId="2" applyNumberFormat="1" applyFont="1" applyBorder="1" applyAlignment="1" applyProtection="1">
      <alignment horizontal="center" vertical="center"/>
    </xf>
    <xf numFmtId="9" fontId="27" fillId="0" borderId="27" xfId="7" applyFont="1" applyBorder="1" applyAlignment="1" applyProtection="1">
      <alignment horizontal="center" vertical="center"/>
      <protection locked="0"/>
    </xf>
    <xf numFmtId="0" fontId="29" fillId="5" borderId="31" xfId="0" applyFont="1" applyFill="1" applyBorder="1" applyAlignment="1">
      <alignment vertical="center" wrapText="1"/>
    </xf>
    <xf numFmtId="0" fontId="31" fillId="5" borderId="31" xfId="0" applyFont="1" applyFill="1" applyBorder="1" applyAlignment="1">
      <alignment vertical="center" wrapText="1"/>
    </xf>
    <xf numFmtId="0" fontId="31" fillId="5" borderId="31" xfId="0" applyFont="1" applyFill="1" applyBorder="1" applyAlignment="1">
      <alignment horizontal="center" vertical="center" wrapText="1"/>
    </xf>
    <xf numFmtId="0" fontId="29" fillId="5" borderId="3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Fill="1" applyBorder="1" applyAlignment="1">
      <alignment horizontal="left" vertical="center" wrapText="1"/>
    </xf>
    <xf numFmtId="0" fontId="32" fillId="0" borderId="32" xfId="0" applyFont="1" applyBorder="1" applyAlignment="1">
      <alignment horizontal="left" vertical="center" wrapText="1"/>
    </xf>
    <xf numFmtId="0" fontId="0" fillId="6" borderId="17" xfId="0" applyFont="1" applyFill="1" applyBorder="1" applyAlignment="1">
      <alignment horizontal="justify" vertical="center" wrapText="1"/>
    </xf>
    <xf numFmtId="0" fontId="0" fillId="8" borderId="18" xfId="0" applyFont="1" applyFill="1" applyBorder="1" applyAlignment="1">
      <alignment horizontal="justify" vertical="center" wrapText="1"/>
    </xf>
    <xf numFmtId="0" fontId="1" fillId="7" borderId="17" xfId="0" applyFont="1" applyFill="1" applyBorder="1" applyAlignment="1">
      <alignment horizontal="justify" vertical="center" wrapText="1"/>
    </xf>
    <xf numFmtId="0" fontId="33" fillId="0" borderId="26" xfId="6" applyFont="1" applyBorder="1" applyAlignment="1" applyProtection="1">
      <alignment horizontal="left" vertical="center" wrapText="1"/>
      <protection locked="0"/>
    </xf>
    <xf numFmtId="0" fontId="33" fillId="0" borderId="26" xfId="6" applyFont="1" applyBorder="1" applyAlignment="1" applyProtection="1">
      <alignment horizontal="center" vertical="center" wrapText="1"/>
      <protection locked="0"/>
    </xf>
    <xf numFmtId="0" fontId="34" fillId="0" borderId="0" xfId="8" applyFont="1" applyProtection="1">
      <alignment horizontal="center"/>
      <protection locked="0"/>
    </xf>
    <xf numFmtId="14" fontId="33" fillId="0" borderId="26" xfId="6" applyNumberFormat="1" applyFont="1" applyBorder="1" applyAlignment="1" applyProtection="1">
      <alignment horizontal="center" vertical="center"/>
      <protection locked="0"/>
    </xf>
    <xf numFmtId="0" fontId="35" fillId="0" borderId="0" xfId="6" applyFont="1" applyProtection="1">
      <alignment horizontal="left"/>
      <protection locked="0"/>
    </xf>
    <xf numFmtId="0" fontId="36" fillId="0" borderId="0" xfId="2" applyFont="1" applyAlignment="1" applyProtection="1">
      <alignment horizontal="center" vertical="center"/>
      <protection locked="0"/>
    </xf>
    <xf numFmtId="0" fontId="37" fillId="0" borderId="0" xfId="8" applyFont="1" applyAlignment="1" applyProtection="1">
      <alignment horizontal="center" vertical="center"/>
      <protection locked="0"/>
    </xf>
    <xf numFmtId="0" fontId="37" fillId="0" borderId="0" xfId="8" applyFont="1" applyAlignment="1" applyProtection="1">
      <alignment horizontal="center" vertical="center" wrapText="1"/>
      <protection locked="0"/>
    </xf>
    <xf numFmtId="0" fontId="38" fillId="0" borderId="0" xfId="8" applyFont="1" applyAlignment="1" applyProtection="1">
      <alignment horizontal="center" vertical="center" wrapText="1"/>
      <protection locked="0"/>
    </xf>
    <xf numFmtId="0" fontId="20" fillId="2" borderId="17" xfId="11" applyFill="1" applyBorder="1" applyAlignment="1">
      <alignment horizontal="center" vertical="center" wrapText="1"/>
    </xf>
    <xf numFmtId="0" fontId="28" fillId="2" borderId="13" xfId="11" applyFont="1" applyFill="1" applyBorder="1" applyAlignment="1">
      <alignment horizontal="center" vertical="center" wrapText="1"/>
    </xf>
    <xf numFmtId="0" fontId="28" fillId="2" borderId="18" xfId="11" applyFont="1" applyFill="1" applyBorder="1" applyAlignment="1">
      <alignment horizontal="left" vertical="center" wrapText="1"/>
    </xf>
    <xf numFmtId="14" fontId="28" fillId="2" borderId="15" xfId="11" applyNumberFormat="1" applyFont="1" applyFill="1" applyBorder="1" applyAlignment="1">
      <alignment horizontal="center" vertical="center"/>
    </xf>
    <xf numFmtId="0" fontId="28" fillId="2" borderId="17" xfId="11" applyFont="1" applyFill="1" applyBorder="1" applyAlignment="1">
      <alignment horizontal="center" vertical="center"/>
    </xf>
    <xf numFmtId="0" fontId="28" fillId="2" borderId="17" xfId="11" applyFont="1" applyFill="1" applyBorder="1" applyAlignment="1">
      <alignment vertical="center" wrapText="1"/>
    </xf>
    <xf numFmtId="0" fontId="28" fillId="2" borderId="20" xfId="11" applyFont="1" applyFill="1" applyBorder="1" applyAlignment="1">
      <alignment vertical="center"/>
    </xf>
    <xf numFmtId="15" fontId="28" fillId="2" borderId="22" xfId="11" applyNumberFormat="1" applyFont="1" applyFill="1" applyBorder="1" applyAlignment="1">
      <alignment horizontal="center" vertical="center" wrapText="1"/>
    </xf>
    <xf numFmtId="9" fontId="28" fillId="2" borderId="21" xfId="11" applyNumberFormat="1" applyFont="1" applyFill="1" applyBorder="1" applyAlignment="1">
      <alignment horizontal="center" vertical="center"/>
    </xf>
    <xf numFmtId="0" fontId="41" fillId="0" borderId="26" xfId="6" applyFont="1" applyBorder="1" applyAlignment="1" applyProtection="1">
      <alignment horizontal="left" wrapText="1"/>
      <protection locked="0"/>
    </xf>
    <xf numFmtId="0" fontId="21" fillId="2" borderId="33" xfId="11" applyFont="1" applyFill="1" applyBorder="1" applyAlignment="1">
      <alignment horizontal="left" vertical="top" wrapText="1"/>
    </xf>
    <xf numFmtId="0" fontId="41" fillId="0" borderId="26" xfId="6" applyFont="1" applyBorder="1" applyAlignment="1" applyProtection="1">
      <alignment horizontal="left" vertical="center" wrapText="1"/>
      <protection locked="0"/>
    </xf>
    <xf numFmtId="0" fontId="39" fillId="0" borderId="0" xfId="2" applyFont="1" applyAlignment="1" applyProtection="1">
      <alignment horizontal="center" vertical="center"/>
      <protection locked="0"/>
    </xf>
    <xf numFmtId="0" fontId="40" fillId="0" borderId="0" xfId="2" applyFont="1" applyAlignment="1" applyProtection="1">
      <alignment horizontal="center" vertical="center"/>
      <protection locked="0"/>
    </xf>
    <xf numFmtId="0" fontId="44" fillId="0" borderId="20" xfId="2" applyFont="1" applyBorder="1" applyAlignment="1" applyProtection="1">
      <alignment horizontal="center" vertical="center"/>
      <protection locked="0"/>
    </xf>
    <xf numFmtId="0" fontId="45" fillId="0" borderId="26" xfId="6" applyFont="1" applyBorder="1" applyAlignment="1" applyProtection="1">
      <alignment horizontal="left" vertical="center" wrapText="1"/>
      <protection locked="0"/>
    </xf>
    <xf numFmtId="0" fontId="29" fillId="4" borderId="29" xfId="0" applyFont="1" applyFill="1" applyBorder="1" applyAlignment="1">
      <alignment horizontal="center" vertical="center" wrapText="1"/>
    </xf>
    <xf numFmtId="0" fontId="29" fillId="4" borderId="30" xfId="0" applyFont="1" applyFill="1" applyBorder="1" applyAlignment="1">
      <alignment horizontal="center" vertical="center" wrapText="1"/>
    </xf>
    <xf numFmtId="0" fontId="29" fillId="4" borderId="29" xfId="0" applyFont="1" applyFill="1" applyBorder="1" applyAlignment="1">
      <alignment vertical="top" wrapText="1"/>
    </xf>
    <xf numFmtId="0" fontId="29" fillId="4" borderId="30" xfId="0" applyFont="1" applyFill="1" applyBorder="1" applyAlignment="1">
      <alignment vertical="top" wrapText="1"/>
    </xf>
    <xf numFmtId="0" fontId="25" fillId="0" borderId="17" xfId="0" applyFont="1" applyBorder="1" applyAlignment="1">
      <alignment horizontal="left" vertical="center" wrapText="1"/>
    </xf>
    <xf numFmtId="0" fontId="30" fillId="0" borderId="29" xfId="0" applyFont="1" applyBorder="1" applyAlignment="1">
      <alignment horizontal="justify" vertical="center" wrapText="1"/>
    </xf>
    <xf numFmtId="0" fontId="30" fillId="0" borderId="30" xfId="0" applyFont="1" applyBorder="1" applyAlignment="1">
      <alignment horizontal="justify" vertical="center" wrapText="1"/>
    </xf>
    <xf numFmtId="0" fontId="29" fillId="5" borderId="29"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0" fillId="2" borderId="0" xfId="0" applyFill="1" applyBorder="1" applyAlignment="1">
      <alignment horizontal="center"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20"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6"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2" borderId="0" xfId="0" applyFill="1" applyBorder="1" applyAlignment="1">
      <alignment horizontal="center" vertical="center"/>
    </xf>
    <xf numFmtId="0" fontId="14" fillId="2" borderId="17" xfId="1" applyFont="1" applyFill="1" applyBorder="1" applyAlignment="1">
      <alignment horizontal="center" vertical="top" wrapText="1"/>
    </xf>
    <xf numFmtId="14" fontId="24" fillId="2" borderId="17" xfId="1" applyNumberFormat="1" applyFont="1" applyFill="1" applyBorder="1" applyAlignment="1">
      <alignment horizontal="center" vertical="top" wrapText="1"/>
    </xf>
    <xf numFmtId="0" fontId="14" fillId="2" borderId="17" xfId="0" applyFont="1" applyFill="1" applyBorder="1" applyAlignment="1">
      <alignment horizontal="left" vertical="top" wrapText="1"/>
    </xf>
    <xf numFmtId="0" fontId="46" fillId="2" borderId="3" xfId="0" applyFont="1" applyFill="1" applyBorder="1" applyAlignment="1">
      <alignment horizontal="left" vertical="top" wrapText="1"/>
    </xf>
    <xf numFmtId="0" fontId="46" fillId="2" borderId="4" xfId="0" applyFont="1" applyFill="1" applyBorder="1" applyAlignment="1">
      <alignment horizontal="left" vertical="top" wrapText="1"/>
    </xf>
    <xf numFmtId="0" fontId="46" fillId="2" borderId="5" xfId="0" applyFont="1" applyFill="1" applyBorder="1" applyAlignment="1">
      <alignment horizontal="left" vertical="top" wrapText="1"/>
    </xf>
    <xf numFmtId="0" fontId="46" fillId="2" borderId="6" xfId="0" applyFont="1" applyFill="1" applyBorder="1" applyAlignment="1">
      <alignment horizontal="left" vertical="top" wrapText="1"/>
    </xf>
    <xf numFmtId="0" fontId="46" fillId="2" borderId="0" xfId="0" applyFont="1" applyFill="1" applyBorder="1" applyAlignment="1">
      <alignment horizontal="left" vertical="top" wrapText="1"/>
    </xf>
    <xf numFmtId="0" fontId="46" fillId="2" borderId="7" xfId="0" applyFont="1" applyFill="1" applyBorder="1" applyAlignment="1">
      <alignment horizontal="left" vertical="top" wrapText="1"/>
    </xf>
    <xf numFmtId="0" fontId="46" fillId="2" borderId="8" xfId="0" applyFont="1" applyFill="1" applyBorder="1" applyAlignment="1">
      <alignment horizontal="left" vertical="top" wrapText="1"/>
    </xf>
    <xf numFmtId="0" fontId="46" fillId="2" borderId="9" xfId="0" applyFont="1" applyFill="1" applyBorder="1" applyAlignment="1">
      <alignment horizontal="left" vertical="top" wrapText="1"/>
    </xf>
    <xf numFmtId="0" fontId="46" fillId="2" borderId="10" xfId="0" applyFont="1" applyFill="1" applyBorder="1" applyAlignment="1">
      <alignment horizontal="left" vertical="top" wrapText="1"/>
    </xf>
    <xf numFmtId="0" fontId="14" fillId="2" borderId="20" xfId="0" applyFont="1" applyFill="1" applyBorder="1" applyAlignment="1">
      <alignment horizontal="left" vertical="top" wrapText="1"/>
    </xf>
    <xf numFmtId="0" fontId="14" fillId="2" borderId="26" xfId="0" applyFont="1" applyFill="1" applyBorder="1" applyAlignment="1">
      <alignment horizontal="left" vertical="top" wrapText="1"/>
    </xf>
    <xf numFmtId="0" fontId="14" fillId="2" borderId="27" xfId="0" applyFont="1" applyFill="1" applyBorder="1" applyAlignment="1">
      <alignment horizontal="left" vertical="top" wrapText="1"/>
    </xf>
    <xf numFmtId="0" fontId="16" fillId="0" borderId="0" xfId="3" applyFont="1" applyAlignment="1" applyProtection="1">
      <alignment horizontal="left"/>
      <protection locked="0"/>
    </xf>
    <xf numFmtId="0" fontId="18" fillId="0" borderId="3" xfId="6" applyFont="1" applyBorder="1" applyAlignment="1" applyProtection="1">
      <alignment horizontal="left" vertical="top" wrapText="1"/>
      <protection locked="0"/>
    </xf>
    <xf numFmtId="0" fontId="18" fillId="0" borderId="4" xfId="6" applyFont="1" applyBorder="1" applyAlignment="1" applyProtection="1">
      <alignment horizontal="left" vertical="top"/>
      <protection locked="0"/>
    </xf>
    <xf numFmtId="0" fontId="18" fillId="0" borderId="5" xfId="6" applyFont="1" applyBorder="1" applyAlignment="1" applyProtection="1">
      <alignment horizontal="left" vertical="top"/>
      <protection locked="0"/>
    </xf>
    <xf numFmtId="0" fontId="18" fillId="0" borderId="6" xfId="6" applyFont="1" applyBorder="1" applyAlignment="1" applyProtection="1">
      <alignment horizontal="left" vertical="top"/>
      <protection locked="0"/>
    </xf>
    <xf numFmtId="0" fontId="18" fillId="0" borderId="0" xfId="6" applyFont="1" applyBorder="1" applyAlignment="1" applyProtection="1">
      <alignment horizontal="left" vertical="top"/>
      <protection locked="0"/>
    </xf>
    <xf numFmtId="0" fontId="18" fillId="0" borderId="7" xfId="6" applyFont="1" applyBorder="1" applyAlignment="1" applyProtection="1">
      <alignment horizontal="left" vertical="top"/>
      <protection locked="0"/>
    </xf>
    <xf numFmtId="0" fontId="18" fillId="0" borderId="8" xfId="6" applyFont="1" applyBorder="1" applyAlignment="1" applyProtection="1">
      <alignment horizontal="left" vertical="top"/>
      <protection locked="0"/>
    </xf>
    <xf numFmtId="0" fontId="18" fillId="0" borderId="9" xfId="6" applyFont="1" applyBorder="1" applyAlignment="1" applyProtection="1">
      <alignment horizontal="left" vertical="top"/>
      <protection locked="0"/>
    </xf>
    <xf numFmtId="0" fontId="18" fillId="0" borderId="10" xfId="6" applyFont="1" applyBorder="1" applyAlignment="1" applyProtection="1">
      <alignment horizontal="left" vertical="top"/>
      <protection locked="0"/>
    </xf>
    <xf numFmtId="0" fontId="42" fillId="0" borderId="9" xfId="2" applyFont="1" applyBorder="1" applyAlignment="1" applyProtection="1">
      <alignment horizontal="center" vertical="center" wrapText="1"/>
      <protection locked="0"/>
    </xf>
    <xf numFmtId="0" fontId="20" fillId="2" borderId="34" xfId="11" applyFill="1" applyBorder="1" applyAlignment="1">
      <alignment horizontal="left" vertical="center"/>
    </xf>
    <xf numFmtId="0" fontId="20" fillId="2" borderId="0" xfId="11" applyFill="1" applyAlignment="1">
      <alignment horizontal="left" vertical="center"/>
    </xf>
    <xf numFmtId="0" fontId="21" fillId="2" borderId="23" xfId="11" applyFont="1" applyFill="1" applyBorder="1" applyAlignment="1">
      <alignment horizontal="left" vertical="center" wrapText="1"/>
    </xf>
    <xf numFmtId="0" fontId="21" fillId="2" borderId="24" xfId="11" applyFont="1" applyFill="1" applyBorder="1" applyAlignment="1">
      <alignment horizontal="left" vertical="center" wrapText="1"/>
    </xf>
    <xf numFmtId="0" fontId="21" fillId="2" borderId="25" xfId="11" applyFont="1" applyFill="1" applyBorder="1" applyAlignment="1">
      <alignment horizontal="left" vertical="center" wrapText="1"/>
    </xf>
    <xf numFmtId="0" fontId="20" fillId="2" borderId="26" xfId="11" applyFill="1" applyBorder="1" applyAlignment="1">
      <alignment horizontal="left" vertical="center"/>
    </xf>
    <xf numFmtId="0" fontId="20" fillId="2" borderId="28" xfId="11" applyFill="1" applyBorder="1" applyAlignment="1">
      <alignment horizontal="left" vertical="center"/>
    </xf>
    <xf numFmtId="0" fontId="21" fillId="2" borderId="0" xfId="11" applyFont="1" applyFill="1" applyAlignment="1">
      <alignment horizontal="center" vertical="center"/>
    </xf>
    <xf numFmtId="0" fontId="21" fillId="2" borderId="11" xfId="11" applyFont="1" applyFill="1" applyBorder="1" applyAlignment="1">
      <alignment horizontal="center" vertical="center"/>
    </xf>
    <xf numFmtId="0" fontId="20" fillId="2" borderId="20" xfId="11" applyFill="1" applyBorder="1" applyAlignment="1">
      <alignment horizontal="left" vertical="center" wrapText="1"/>
    </xf>
    <xf numFmtId="0" fontId="25" fillId="2" borderId="20" xfId="11" applyFont="1" applyFill="1" applyBorder="1" applyAlignment="1">
      <alignment horizontal="left" vertical="top" wrapText="1"/>
    </xf>
    <xf numFmtId="0" fontId="25" fillId="2" borderId="26" xfId="11" applyFont="1" applyFill="1" applyBorder="1" applyAlignment="1">
      <alignment horizontal="left" vertical="top" wrapText="1"/>
    </xf>
    <xf numFmtId="0" fontId="25" fillId="2" borderId="28" xfId="11" applyFont="1" applyFill="1" applyBorder="1" applyAlignment="1">
      <alignment horizontal="left" vertical="top" wrapText="1"/>
    </xf>
    <xf numFmtId="0" fontId="49" fillId="2" borderId="17" xfId="11" applyFont="1" applyFill="1" applyBorder="1" applyAlignment="1">
      <alignment horizontal="left" vertical="center" wrapText="1"/>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745391025820303E-2"/>
          <c:y val="2.4046352986479121E-2"/>
          <c:w val="0.91638780620191762"/>
          <c:h val="0.95676611981269877"/>
        </c:manualLayout>
      </c:layout>
      <c:barChart>
        <c:barDir val="bar"/>
        <c:grouping val="stacked"/>
        <c:varyColors val="0"/>
        <c:ser>
          <c:idx val="0"/>
          <c:order val="0"/>
          <c:tx>
            <c:strRef>
              <c:f>'II parte'!$D$7</c:f>
              <c:strCache>
                <c:ptCount val="1"/>
                <c:pt idx="0">
                  <c:v>Fecha de inicio</c:v>
                </c:pt>
              </c:strCache>
            </c:strRef>
          </c:tx>
          <c:spPr>
            <a:noFill/>
          </c:spPr>
          <c:invertIfNegative val="0"/>
          <c:val>
            <c:numRef>
              <c:f>'II parte'!$D$9:$D$17</c:f>
              <c:numCache>
                <c:formatCode>m/d/yyyy</c:formatCode>
                <c:ptCount val="9"/>
                <c:pt idx="0">
                  <c:v>42744</c:v>
                </c:pt>
                <c:pt idx="1">
                  <c:v>42744</c:v>
                </c:pt>
                <c:pt idx="2">
                  <c:v>42744</c:v>
                </c:pt>
                <c:pt idx="3">
                  <c:v>42800</c:v>
                </c:pt>
                <c:pt idx="4">
                  <c:v>42744</c:v>
                </c:pt>
                <c:pt idx="5">
                  <c:v>42828</c:v>
                </c:pt>
                <c:pt idx="6">
                  <c:v>43010</c:v>
                </c:pt>
                <c:pt idx="7">
                  <c:v>43040</c:v>
                </c:pt>
                <c:pt idx="8">
                  <c:v>43059</c:v>
                </c:pt>
              </c:numCache>
            </c:numRef>
          </c:val>
          <c:extLst>
            <c:ext xmlns:c16="http://schemas.microsoft.com/office/drawing/2014/chart" uri="{C3380CC4-5D6E-409C-BE32-E72D297353CC}">
              <c16:uniqueId val="{00000000-F917-43BE-9DFF-375D27F2E6EE}"/>
            </c:ext>
          </c:extLst>
        </c:ser>
        <c:ser>
          <c:idx val="1"/>
          <c:order val="1"/>
          <c:tx>
            <c:strRef>
              <c:f>'II parte'!$F$7</c:f>
              <c:strCache>
                <c:ptCount val="1"/>
                <c:pt idx="0">
                  <c:v>DURACIÓN</c:v>
                </c:pt>
              </c:strCache>
            </c:strRef>
          </c:tx>
          <c:invertIfNegative val="0"/>
          <c:val>
            <c:numRef>
              <c:f>'II parte'!$F$9:$F$17</c:f>
              <c:numCache>
                <c:formatCode>0.0</c:formatCode>
                <c:ptCount val="9"/>
                <c:pt idx="0">
                  <c:v>22</c:v>
                </c:pt>
                <c:pt idx="1">
                  <c:v>50</c:v>
                </c:pt>
                <c:pt idx="2">
                  <c:v>50</c:v>
                </c:pt>
                <c:pt idx="3">
                  <c:v>25</c:v>
                </c:pt>
                <c:pt idx="4">
                  <c:v>39</c:v>
                </c:pt>
                <c:pt idx="5">
                  <c:v>179</c:v>
                </c:pt>
                <c:pt idx="6">
                  <c:v>29</c:v>
                </c:pt>
                <c:pt idx="7">
                  <c:v>29</c:v>
                </c:pt>
                <c:pt idx="8">
                  <c:v>18</c:v>
                </c:pt>
              </c:numCache>
            </c:numRef>
          </c:val>
          <c:extLst>
            <c:ext xmlns:c16="http://schemas.microsoft.com/office/drawing/2014/chart" uri="{C3380CC4-5D6E-409C-BE32-E72D297353CC}">
              <c16:uniqueId val="{00000001-F917-43BE-9DFF-375D27F2E6EE}"/>
            </c:ext>
          </c:extLst>
        </c:ser>
        <c:dLbls>
          <c:showLegendKey val="0"/>
          <c:showVal val="0"/>
          <c:showCatName val="0"/>
          <c:showSerName val="0"/>
          <c:showPercent val="0"/>
          <c:showBubbleSize val="0"/>
        </c:dLbls>
        <c:gapWidth val="51"/>
        <c:overlap val="100"/>
        <c:axId val="100904320"/>
        <c:axId val="109748992"/>
      </c:barChart>
      <c:catAx>
        <c:axId val="100904320"/>
        <c:scaling>
          <c:orientation val="maxMin"/>
        </c:scaling>
        <c:delete val="0"/>
        <c:axPos val="l"/>
        <c:majorTickMark val="out"/>
        <c:minorTickMark val="none"/>
        <c:tickLblPos val="nextTo"/>
        <c:crossAx val="109748992"/>
        <c:crosses val="autoZero"/>
        <c:auto val="1"/>
        <c:lblAlgn val="ctr"/>
        <c:lblOffset val="100"/>
        <c:noMultiLvlLbl val="0"/>
      </c:catAx>
      <c:valAx>
        <c:axId val="109748992"/>
        <c:scaling>
          <c:orientation val="minMax"/>
          <c:min val="42744"/>
        </c:scaling>
        <c:delete val="0"/>
        <c:axPos val="t"/>
        <c:majorGridlines/>
        <c:numFmt formatCode="dd/mm" sourceLinked="0"/>
        <c:majorTickMark val="out"/>
        <c:minorTickMark val="none"/>
        <c:tickLblPos val="nextTo"/>
        <c:crossAx val="100904320"/>
        <c:crosses val="autoZero"/>
        <c:crossBetween val="between"/>
        <c:majorUnit val="30"/>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17</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chinchilla@senasa.go.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2"/>
  <sheetViews>
    <sheetView topLeftCell="B1" zoomScale="90" zoomScaleNormal="90" workbookViewId="0">
      <selection activeCell="G21" sqref="G21"/>
    </sheetView>
  </sheetViews>
  <sheetFormatPr baseColWidth="10" defaultRowHeight="12.75" x14ac:dyDescent="0.2"/>
  <cols>
    <col min="1" max="1" width="11.42578125" style="1"/>
    <col min="2" max="2" width="52.5703125" style="1" customWidth="1"/>
    <col min="3" max="3" width="81.28515625" style="1" customWidth="1"/>
    <col min="4" max="16384" width="11.42578125" style="1"/>
  </cols>
  <sheetData>
    <row r="1" spans="2:5" ht="13.5" thickBot="1" x14ac:dyDescent="0.25"/>
    <row r="2" spans="2:5" ht="15.75" thickBot="1" x14ac:dyDescent="0.25">
      <c r="B2" s="76" t="s">
        <v>21</v>
      </c>
      <c r="C2" s="77"/>
    </row>
    <row r="3" spans="2:5" ht="17.25" thickBot="1" x14ac:dyDescent="0.25">
      <c r="B3" s="41" t="s">
        <v>22</v>
      </c>
      <c r="C3" s="47" t="s">
        <v>50</v>
      </c>
    </row>
    <row r="4" spans="2:5" ht="17.25" thickBot="1" x14ac:dyDescent="0.25">
      <c r="B4" s="41" t="s">
        <v>23</v>
      </c>
      <c r="C4" s="47" t="s">
        <v>51</v>
      </c>
    </row>
    <row r="5" spans="2:5" ht="17.25" thickBot="1" x14ac:dyDescent="0.25">
      <c r="B5" s="41" t="s">
        <v>24</v>
      </c>
      <c r="C5" s="47" t="s">
        <v>52</v>
      </c>
    </row>
    <row r="6" spans="2:5" ht="33.75" thickBot="1" x14ac:dyDescent="0.25">
      <c r="B6" s="41" t="s">
        <v>25</v>
      </c>
      <c r="C6" s="47" t="s">
        <v>53</v>
      </c>
    </row>
    <row r="7" spans="2:5" ht="50.25" thickBot="1" x14ac:dyDescent="0.25">
      <c r="B7" s="42" t="s">
        <v>26</v>
      </c>
      <c r="C7" s="47" t="s">
        <v>54</v>
      </c>
    </row>
    <row r="8" spans="2:5" ht="15.75" thickBot="1" x14ac:dyDescent="0.25">
      <c r="B8" s="43" t="s">
        <v>27</v>
      </c>
      <c r="C8" s="44" t="s">
        <v>28</v>
      </c>
    </row>
    <row r="9" spans="2:5" ht="16.5" x14ac:dyDescent="0.2">
      <c r="B9" s="80" t="s">
        <v>32</v>
      </c>
      <c r="C9" s="46" t="s">
        <v>33</v>
      </c>
      <c r="E9" s="1" t="s">
        <v>58</v>
      </c>
    </row>
    <row r="10" spans="2:5" ht="33" x14ac:dyDescent="0.2">
      <c r="B10" s="80"/>
      <c r="C10" s="46" t="s">
        <v>34</v>
      </c>
    </row>
    <row r="11" spans="2:5" ht="33" x14ac:dyDescent="0.2">
      <c r="B11" s="45" t="s">
        <v>35</v>
      </c>
      <c r="C11" s="46" t="s">
        <v>36</v>
      </c>
    </row>
    <row r="12" spans="2:5" ht="33" x14ac:dyDescent="0.2">
      <c r="B12" s="80" t="s">
        <v>37</v>
      </c>
      <c r="C12" s="46" t="s">
        <v>38</v>
      </c>
    </row>
    <row r="13" spans="2:5" ht="49.5" x14ac:dyDescent="0.2">
      <c r="B13" s="80"/>
      <c r="C13" s="46" t="s">
        <v>39</v>
      </c>
    </row>
    <row r="14" spans="2:5" ht="49.5" x14ac:dyDescent="0.2">
      <c r="B14" s="45" t="s">
        <v>89</v>
      </c>
      <c r="C14" s="46" t="s">
        <v>40</v>
      </c>
    </row>
    <row r="15" spans="2:5" ht="33" x14ac:dyDescent="0.2">
      <c r="B15" s="45" t="s">
        <v>41</v>
      </c>
      <c r="C15" s="46" t="s">
        <v>42</v>
      </c>
    </row>
    <row r="16" spans="2:5" ht="33" x14ac:dyDescent="0.2">
      <c r="B16" s="80" t="s">
        <v>43</v>
      </c>
      <c r="C16" s="46" t="s">
        <v>44</v>
      </c>
    </row>
    <row r="17" spans="2:3" ht="16.5" x14ac:dyDescent="0.2">
      <c r="B17" s="80"/>
      <c r="C17" s="46" t="s">
        <v>45</v>
      </c>
    </row>
    <row r="18" spans="2:3" ht="16.5" x14ac:dyDescent="0.2">
      <c r="B18" s="80"/>
      <c r="C18" s="46" t="s">
        <v>46</v>
      </c>
    </row>
    <row r="19" spans="2:3" ht="33" x14ac:dyDescent="0.2">
      <c r="B19" s="80"/>
      <c r="C19" s="46" t="s">
        <v>47</v>
      </c>
    </row>
    <row r="20" spans="2:3" ht="66.75" thickBot="1" x14ac:dyDescent="0.25">
      <c r="B20" s="45" t="s">
        <v>48</v>
      </c>
      <c r="C20" s="46" t="s">
        <v>49</v>
      </c>
    </row>
    <row r="21" spans="2:3" ht="52.5" customHeight="1" thickBot="1" x14ac:dyDescent="0.25">
      <c r="B21" s="81" t="s">
        <v>75</v>
      </c>
      <c r="C21" s="82"/>
    </row>
    <row r="22" spans="2:3" ht="15.75" customHeight="1" thickBot="1" x14ac:dyDescent="0.25">
      <c r="B22" s="41" t="s">
        <v>76</v>
      </c>
      <c r="C22" s="46" t="s">
        <v>97</v>
      </c>
    </row>
    <row r="23" spans="2:3" ht="15.75" customHeight="1" thickBot="1" x14ac:dyDescent="0.25">
      <c r="B23" s="41" t="s">
        <v>77</v>
      </c>
      <c r="C23" s="46" t="s">
        <v>98</v>
      </c>
    </row>
    <row r="24" spans="2:3" ht="17.25" thickBot="1" x14ac:dyDescent="0.25">
      <c r="B24" s="41" t="s">
        <v>78</v>
      </c>
      <c r="C24" s="46" t="s">
        <v>99</v>
      </c>
    </row>
    <row r="25" spans="2:3" ht="35.25" customHeight="1" thickBot="1" x14ac:dyDescent="0.25">
      <c r="B25" s="41" t="s">
        <v>79</v>
      </c>
      <c r="C25" s="46" t="s">
        <v>101</v>
      </c>
    </row>
    <row r="26" spans="2:3" ht="15.75" thickBot="1" x14ac:dyDescent="0.25">
      <c r="B26" s="83" t="s">
        <v>80</v>
      </c>
      <c r="C26" s="84"/>
    </row>
    <row r="27" spans="2:3" ht="17.25" thickBot="1" x14ac:dyDescent="0.25">
      <c r="B27" s="41" t="s">
        <v>81</v>
      </c>
      <c r="C27" s="46" t="s">
        <v>96</v>
      </c>
    </row>
    <row r="28" spans="2:3" ht="17.25" thickBot="1" x14ac:dyDescent="0.25">
      <c r="B28" s="41" t="s">
        <v>82</v>
      </c>
      <c r="C28" s="46" t="s">
        <v>83</v>
      </c>
    </row>
    <row r="29" spans="2:3" ht="17.25" thickBot="1" x14ac:dyDescent="0.25">
      <c r="B29" s="41" t="s">
        <v>29</v>
      </c>
      <c r="C29" s="46" t="s">
        <v>74</v>
      </c>
    </row>
    <row r="30" spans="2:3" ht="17.25" thickBot="1" x14ac:dyDescent="0.25">
      <c r="B30" s="41" t="s">
        <v>30</v>
      </c>
      <c r="C30" s="46" t="s">
        <v>55</v>
      </c>
    </row>
    <row r="31" spans="2:3" ht="17.25" thickBot="1" x14ac:dyDescent="0.25">
      <c r="B31" s="41" t="s">
        <v>31</v>
      </c>
      <c r="C31" s="46" t="s">
        <v>56</v>
      </c>
    </row>
    <row r="32" spans="2:3" ht="34.5" customHeight="1" thickBot="1" x14ac:dyDescent="0.25">
      <c r="B32" s="78" t="s">
        <v>100</v>
      </c>
      <c r="C32" s="79"/>
    </row>
  </sheetData>
  <mergeCells count="7">
    <mergeCell ref="B2:C2"/>
    <mergeCell ref="B32:C32"/>
    <mergeCell ref="B9:B10"/>
    <mergeCell ref="B12:B13"/>
    <mergeCell ref="B16:B19"/>
    <mergeCell ref="B21:C21"/>
    <mergeCell ref="B26:C26"/>
  </mergeCells>
  <hyperlinks>
    <hyperlink ref="C29" r:id="rId1" display="echinchilla@senasa.go.c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K21" sqref="K21"/>
    </sheetView>
  </sheetViews>
  <sheetFormatPr baseColWidth="10" defaultRowHeight="12.75" x14ac:dyDescent="0.2"/>
  <cols>
    <col min="1" max="4" width="11.42578125" style="1"/>
    <col min="5" max="5" width="2.140625" style="1" customWidth="1"/>
    <col min="6" max="7" width="11.42578125" style="1"/>
    <col min="8" max="8" width="17.140625" style="1" customWidth="1"/>
    <col min="9" max="9" width="11.42578125" style="32"/>
    <col min="10" max="16384" width="11.42578125" style="1"/>
  </cols>
  <sheetData>
    <row r="1" spans="1:11" ht="13.5" customHeight="1" x14ac:dyDescent="0.2">
      <c r="A1" s="101" t="s">
        <v>0</v>
      </c>
      <c r="B1" s="102"/>
      <c r="C1" s="102"/>
      <c r="D1" s="102"/>
      <c r="E1" s="102"/>
      <c r="F1" s="102"/>
      <c r="G1" s="102"/>
      <c r="H1" s="103"/>
      <c r="I1" s="31"/>
    </row>
    <row r="2" spans="1:11" x14ac:dyDescent="0.2">
      <c r="A2" s="107"/>
      <c r="B2" s="107"/>
      <c r="C2" s="107"/>
      <c r="D2" s="107"/>
      <c r="E2" s="107"/>
      <c r="F2" s="107"/>
      <c r="G2" s="107"/>
      <c r="H2" s="107"/>
      <c r="I2" s="107"/>
    </row>
    <row r="3" spans="1:11" ht="12.75" customHeight="1" x14ac:dyDescent="0.2">
      <c r="A3" s="86" t="s">
        <v>19</v>
      </c>
      <c r="B3" s="87"/>
      <c r="C3" s="87"/>
      <c r="D3" s="87"/>
      <c r="E3" s="87"/>
      <c r="F3" s="87"/>
      <c r="G3" s="87"/>
      <c r="H3" s="88"/>
      <c r="I3" s="30"/>
    </row>
    <row r="4" spans="1:11" ht="13.5" customHeight="1" x14ac:dyDescent="0.2">
      <c r="A4" s="89"/>
      <c r="B4" s="90"/>
      <c r="C4" s="90"/>
      <c r="D4" s="90"/>
      <c r="E4" s="90"/>
      <c r="F4" s="90"/>
      <c r="G4" s="90"/>
      <c r="H4" s="91"/>
      <c r="I4" s="30"/>
    </row>
    <row r="5" spans="1:11" x14ac:dyDescent="0.2">
      <c r="A5" s="85"/>
      <c r="B5" s="85"/>
      <c r="C5" s="85"/>
      <c r="D5" s="85"/>
      <c r="E5" s="85"/>
      <c r="F5" s="85"/>
      <c r="G5" s="85"/>
      <c r="H5" s="85"/>
      <c r="I5" s="85"/>
    </row>
    <row r="6" spans="1:11" ht="12.75" customHeight="1" x14ac:dyDescent="0.2">
      <c r="A6" s="86" t="s">
        <v>108</v>
      </c>
      <c r="B6" s="87"/>
      <c r="C6" s="87"/>
      <c r="D6" s="87"/>
      <c r="E6" s="87"/>
      <c r="F6" s="87"/>
      <c r="G6" s="87"/>
      <c r="H6" s="88"/>
      <c r="I6" s="30"/>
      <c r="K6" s="2"/>
    </row>
    <row r="7" spans="1:11" ht="57" customHeight="1" x14ac:dyDescent="0.2">
      <c r="A7" s="89"/>
      <c r="B7" s="90"/>
      <c r="C7" s="90"/>
      <c r="D7" s="90"/>
      <c r="E7" s="90"/>
      <c r="F7" s="90"/>
      <c r="G7" s="90"/>
      <c r="H7" s="91"/>
      <c r="I7" s="30"/>
    </row>
    <row r="8" spans="1:11" x14ac:dyDescent="0.2">
      <c r="A8" s="85"/>
      <c r="B8" s="85"/>
      <c r="C8" s="85"/>
      <c r="D8" s="85"/>
      <c r="E8" s="85"/>
      <c r="F8" s="85"/>
      <c r="G8" s="85"/>
      <c r="H8" s="85"/>
      <c r="I8" s="85"/>
    </row>
    <row r="9" spans="1:11" ht="12.75" customHeight="1" x14ac:dyDescent="0.2">
      <c r="A9" s="111" t="s">
        <v>109</v>
      </c>
      <c r="B9" s="112"/>
      <c r="C9" s="112"/>
      <c r="D9" s="112"/>
      <c r="E9" s="112"/>
      <c r="F9" s="112"/>
      <c r="G9" s="112"/>
      <c r="H9" s="113"/>
      <c r="I9" s="30"/>
    </row>
    <row r="10" spans="1:11" ht="12.75" customHeight="1" x14ac:dyDescent="0.2">
      <c r="A10" s="114"/>
      <c r="B10" s="115"/>
      <c r="C10" s="115"/>
      <c r="D10" s="115"/>
      <c r="E10" s="115"/>
      <c r="F10" s="115"/>
      <c r="G10" s="115"/>
      <c r="H10" s="116"/>
      <c r="I10" s="30"/>
    </row>
    <row r="11" spans="1:11" ht="12.75" customHeight="1" x14ac:dyDescent="0.2">
      <c r="A11" s="114"/>
      <c r="B11" s="115"/>
      <c r="C11" s="115"/>
      <c r="D11" s="115"/>
      <c r="E11" s="115"/>
      <c r="F11" s="115"/>
      <c r="G11" s="115"/>
      <c r="H11" s="116"/>
      <c r="I11" s="30"/>
    </row>
    <row r="12" spans="1:11" ht="12.75" customHeight="1" x14ac:dyDescent="0.2">
      <c r="A12" s="114"/>
      <c r="B12" s="115"/>
      <c r="C12" s="115"/>
      <c r="D12" s="115"/>
      <c r="E12" s="115"/>
      <c r="F12" s="115"/>
      <c r="G12" s="115"/>
      <c r="H12" s="116"/>
      <c r="I12" s="30"/>
    </row>
    <row r="13" spans="1:11" ht="12.75" customHeight="1" x14ac:dyDescent="0.2">
      <c r="A13" s="114"/>
      <c r="B13" s="115"/>
      <c r="C13" s="115"/>
      <c r="D13" s="115"/>
      <c r="E13" s="115"/>
      <c r="F13" s="115"/>
      <c r="G13" s="115"/>
      <c r="H13" s="116"/>
      <c r="I13" s="30"/>
    </row>
    <row r="14" spans="1:11" ht="132" customHeight="1" x14ac:dyDescent="0.25">
      <c r="A14" s="117"/>
      <c r="B14" s="118"/>
      <c r="C14" s="118"/>
      <c r="D14" s="118"/>
      <c r="E14" s="118"/>
      <c r="F14" s="118"/>
      <c r="G14" s="118"/>
      <c r="H14" s="119"/>
      <c r="I14" s="30"/>
      <c r="K14" s="11"/>
    </row>
    <row r="15" spans="1:11" x14ac:dyDescent="0.2">
      <c r="A15" s="85"/>
      <c r="B15" s="85"/>
      <c r="C15" s="85"/>
      <c r="D15" s="85"/>
      <c r="E15" s="85"/>
      <c r="F15" s="85"/>
      <c r="G15" s="85"/>
      <c r="H15" s="85"/>
      <c r="I15" s="85"/>
    </row>
    <row r="16" spans="1:11" ht="12.75" customHeight="1" x14ac:dyDescent="0.2">
      <c r="A16" s="110" t="s">
        <v>1</v>
      </c>
      <c r="B16" s="110"/>
      <c r="C16" s="110"/>
      <c r="D16" s="110"/>
      <c r="E16" s="85"/>
      <c r="F16" s="92" t="s">
        <v>107</v>
      </c>
      <c r="G16" s="93"/>
      <c r="H16" s="94"/>
      <c r="I16" s="30"/>
      <c r="K16" s="2"/>
    </row>
    <row r="17" spans="1:11" ht="18.75" x14ac:dyDescent="0.2">
      <c r="A17" s="108" t="s">
        <v>7</v>
      </c>
      <c r="B17" s="108"/>
      <c r="C17" s="27" t="s">
        <v>8</v>
      </c>
      <c r="D17" s="28" t="s">
        <v>9</v>
      </c>
      <c r="E17" s="85"/>
      <c r="F17" s="95"/>
      <c r="G17" s="96"/>
      <c r="H17" s="97"/>
      <c r="I17" s="30"/>
      <c r="K17" s="3"/>
    </row>
    <row r="18" spans="1:11" ht="18.75" x14ac:dyDescent="0.2">
      <c r="A18" s="109">
        <v>42744</v>
      </c>
      <c r="B18" s="109"/>
      <c r="C18" s="33">
        <v>43077</v>
      </c>
      <c r="D18" s="34">
        <f>+C18-A18</f>
        <v>333</v>
      </c>
      <c r="E18" s="85"/>
      <c r="F18" s="95"/>
      <c r="G18" s="96"/>
      <c r="H18" s="97"/>
      <c r="I18" s="30"/>
      <c r="K18" s="3"/>
    </row>
    <row r="19" spans="1:11" ht="60.75" customHeight="1" x14ac:dyDescent="0.2">
      <c r="A19" s="35"/>
      <c r="B19" s="35"/>
      <c r="C19" s="35"/>
      <c r="D19" s="36"/>
      <c r="E19" s="29"/>
      <c r="F19" s="95"/>
      <c r="G19" s="96"/>
      <c r="H19" s="97"/>
      <c r="I19" s="30"/>
      <c r="K19" s="3"/>
    </row>
    <row r="20" spans="1:11" ht="48" customHeight="1" x14ac:dyDescent="0.2">
      <c r="A20" s="35"/>
      <c r="B20" s="35"/>
      <c r="C20" s="35"/>
      <c r="D20" s="36"/>
      <c r="E20" s="37"/>
      <c r="F20" s="98"/>
      <c r="G20" s="99"/>
      <c r="H20" s="100"/>
      <c r="I20" s="30"/>
      <c r="K20" s="3"/>
    </row>
    <row r="21" spans="1:11" x14ac:dyDescent="0.2">
      <c r="A21" s="85"/>
      <c r="B21" s="85"/>
      <c r="C21" s="85"/>
      <c r="D21" s="85"/>
      <c r="E21" s="85"/>
      <c r="F21" s="85"/>
      <c r="G21" s="85"/>
      <c r="H21" s="85"/>
      <c r="I21" s="85"/>
    </row>
    <row r="22" spans="1:11" x14ac:dyDescent="0.2">
      <c r="A22" s="86" t="s">
        <v>102</v>
      </c>
      <c r="B22" s="87"/>
      <c r="C22" s="87"/>
      <c r="D22" s="87"/>
      <c r="E22" s="87"/>
      <c r="F22" s="87"/>
      <c r="G22" s="87"/>
      <c r="H22" s="88"/>
      <c r="I22" s="30"/>
      <c r="K22" s="2"/>
    </row>
    <row r="23" spans="1:11" ht="28.5" customHeight="1" x14ac:dyDescent="0.2">
      <c r="A23" s="89"/>
      <c r="B23" s="90"/>
      <c r="C23" s="90"/>
      <c r="D23" s="90"/>
      <c r="E23" s="90"/>
      <c r="F23" s="90"/>
      <c r="G23" s="90"/>
      <c r="H23" s="91"/>
      <c r="I23" s="30"/>
      <c r="K23" s="3"/>
    </row>
    <row r="24" spans="1:11" x14ac:dyDescent="0.2">
      <c r="A24" s="85"/>
      <c r="B24" s="85"/>
      <c r="C24" s="85"/>
      <c r="D24" s="85"/>
      <c r="E24" s="85"/>
      <c r="F24" s="85"/>
      <c r="G24" s="85"/>
      <c r="H24" s="85"/>
      <c r="I24" s="85"/>
    </row>
    <row r="25" spans="1:11" ht="12.75" customHeight="1" x14ac:dyDescent="0.2">
      <c r="A25" s="86" t="s">
        <v>103</v>
      </c>
      <c r="B25" s="87"/>
      <c r="C25" s="87"/>
      <c r="D25" s="87"/>
      <c r="E25" s="87"/>
      <c r="F25" s="87"/>
      <c r="G25" s="87"/>
      <c r="H25" s="88"/>
      <c r="I25" s="30"/>
      <c r="K25" s="2"/>
    </row>
    <row r="26" spans="1:11" ht="28.5" customHeight="1" x14ac:dyDescent="0.2">
      <c r="A26" s="89"/>
      <c r="B26" s="90"/>
      <c r="C26" s="90"/>
      <c r="D26" s="90"/>
      <c r="E26" s="90"/>
      <c r="F26" s="90"/>
      <c r="G26" s="90"/>
      <c r="H26" s="91"/>
      <c r="I26" s="30"/>
      <c r="K26" s="3"/>
    </row>
    <row r="27" spans="1:11" x14ac:dyDescent="0.2">
      <c r="A27" s="85"/>
      <c r="B27" s="85"/>
      <c r="C27" s="85"/>
      <c r="D27" s="85"/>
      <c r="E27" s="85"/>
      <c r="F27" s="85"/>
      <c r="G27" s="85"/>
      <c r="H27" s="85"/>
      <c r="I27" s="85"/>
    </row>
    <row r="28" spans="1:11" ht="47.25" customHeight="1" x14ac:dyDescent="0.2">
      <c r="A28" s="120" t="s">
        <v>112</v>
      </c>
      <c r="B28" s="121"/>
      <c r="C28" s="121"/>
      <c r="D28" s="121"/>
      <c r="E28" s="121"/>
      <c r="F28" s="121"/>
      <c r="G28" s="121"/>
      <c r="H28" s="122"/>
      <c r="I28" s="30"/>
      <c r="K28" s="3"/>
    </row>
    <row r="29" spans="1:11" x14ac:dyDescent="0.2">
      <c r="A29" s="85"/>
      <c r="B29" s="85"/>
      <c r="C29" s="85"/>
      <c r="D29" s="85"/>
      <c r="E29" s="85"/>
      <c r="F29" s="85"/>
      <c r="G29" s="85"/>
      <c r="H29" s="85"/>
      <c r="I29" s="85"/>
    </row>
    <row r="30" spans="1:11" ht="12.75" customHeight="1" x14ac:dyDescent="0.2">
      <c r="A30" s="86" t="s">
        <v>20</v>
      </c>
      <c r="B30" s="87"/>
      <c r="C30" s="87"/>
      <c r="D30" s="87"/>
      <c r="E30" s="87"/>
      <c r="F30" s="87"/>
      <c r="G30" s="87"/>
      <c r="H30" s="88"/>
      <c r="I30" s="30"/>
    </row>
    <row r="31" spans="1:11" x14ac:dyDescent="0.2">
      <c r="A31" s="104"/>
      <c r="B31" s="105"/>
      <c r="C31" s="105"/>
      <c r="D31" s="105"/>
      <c r="E31" s="105"/>
      <c r="F31" s="105"/>
      <c r="G31" s="105"/>
      <c r="H31" s="106"/>
      <c r="I31" s="30"/>
    </row>
    <row r="32" spans="1:11" x14ac:dyDescent="0.2">
      <c r="A32" s="104"/>
      <c r="B32" s="105"/>
      <c r="C32" s="105"/>
      <c r="D32" s="105"/>
      <c r="E32" s="105"/>
      <c r="F32" s="105"/>
      <c r="G32" s="105"/>
      <c r="H32" s="106"/>
      <c r="I32" s="30"/>
    </row>
    <row r="33" spans="1:9" x14ac:dyDescent="0.2">
      <c r="A33" s="104"/>
      <c r="B33" s="105"/>
      <c r="C33" s="105"/>
      <c r="D33" s="105"/>
      <c r="E33" s="105"/>
      <c r="F33" s="105"/>
      <c r="G33" s="105"/>
      <c r="H33" s="106"/>
      <c r="I33" s="30"/>
    </row>
    <row r="34" spans="1:9" x14ac:dyDescent="0.2">
      <c r="A34" s="104"/>
      <c r="B34" s="105"/>
      <c r="C34" s="105"/>
      <c r="D34" s="105"/>
      <c r="E34" s="105"/>
      <c r="F34" s="105"/>
      <c r="G34" s="105"/>
      <c r="H34" s="106"/>
    </row>
    <row r="35" spans="1:9" x14ac:dyDescent="0.2">
      <c r="A35" s="104"/>
      <c r="B35" s="105"/>
      <c r="C35" s="105"/>
      <c r="D35" s="105"/>
      <c r="E35" s="105"/>
      <c r="F35" s="105"/>
      <c r="G35" s="105"/>
      <c r="H35" s="106"/>
    </row>
    <row r="36" spans="1:9" x14ac:dyDescent="0.2">
      <c r="A36" s="89"/>
      <c r="B36" s="90"/>
      <c r="C36" s="90"/>
      <c r="D36" s="90"/>
      <c r="E36" s="90"/>
      <c r="F36" s="90"/>
      <c r="G36" s="90"/>
      <c r="H36" s="91"/>
    </row>
  </sheetData>
  <mergeCells count="21">
    <mergeCell ref="A1:H1"/>
    <mergeCell ref="A30:H36"/>
    <mergeCell ref="A8:I8"/>
    <mergeCell ref="A5:I5"/>
    <mergeCell ref="A2:I2"/>
    <mergeCell ref="A3:H4"/>
    <mergeCell ref="A6:H7"/>
    <mergeCell ref="A15:I15"/>
    <mergeCell ref="A17:B17"/>
    <mergeCell ref="A18:B18"/>
    <mergeCell ref="A16:D16"/>
    <mergeCell ref="A9:H14"/>
    <mergeCell ref="A29:I29"/>
    <mergeCell ref="A27:I27"/>
    <mergeCell ref="A28:H28"/>
    <mergeCell ref="A21:I21"/>
    <mergeCell ref="A24:I24"/>
    <mergeCell ref="E16:E18"/>
    <mergeCell ref="A22:H23"/>
    <mergeCell ref="A25:H26"/>
    <mergeCell ref="F16:H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6"/>
  <sheetViews>
    <sheetView showGridLines="0" zoomScale="90" zoomScaleNormal="90" workbookViewId="0">
      <selection activeCell="H15" sqref="H15"/>
    </sheetView>
  </sheetViews>
  <sheetFormatPr baseColWidth="10" defaultColWidth="3.140625" defaultRowHeight="16.5" x14ac:dyDescent="0.25"/>
  <cols>
    <col min="1" max="1" width="4" style="72" customWidth="1"/>
    <col min="2" max="2" width="27.28515625" style="6" customWidth="1"/>
    <col min="3" max="3" width="18.140625" style="6" customWidth="1"/>
    <col min="4" max="4" width="15.5703125" style="55" customWidth="1"/>
    <col min="5" max="5" width="14.85546875" style="55" customWidth="1"/>
    <col min="6" max="6" width="11.7109375" style="5" customWidth="1"/>
    <col min="7" max="7" width="10.140625" style="5" customWidth="1"/>
    <col min="8" max="8" width="13.140625" style="5" customWidth="1"/>
    <col min="9" max="9" width="13.28515625" style="5" customWidth="1"/>
    <col min="10" max="10" width="36.7109375" style="15" customWidth="1"/>
    <col min="11" max="27" width="3.140625" style="4"/>
    <col min="28" max="28" width="3.140625" style="4" customWidth="1"/>
    <col min="29" max="16384" width="3.140625" style="4"/>
  </cols>
  <sheetData>
    <row r="2" spans="1:11" ht="14.25" x14ac:dyDescent="0.2">
      <c r="B2" s="123" t="s">
        <v>6</v>
      </c>
      <c r="C2" s="123"/>
      <c r="D2" s="123"/>
      <c r="E2" s="123"/>
      <c r="F2" s="123"/>
      <c r="G2" s="123"/>
      <c r="H2" s="123"/>
      <c r="I2" s="123"/>
      <c r="J2" s="123"/>
    </row>
    <row r="3" spans="1:11" ht="21" customHeight="1" x14ac:dyDescent="0.2">
      <c r="B3" s="123"/>
      <c r="C3" s="123"/>
      <c r="D3" s="123"/>
      <c r="E3" s="123"/>
      <c r="F3" s="123"/>
      <c r="G3" s="123"/>
      <c r="H3" s="123"/>
      <c r="I3" s="123"/>
      <c r="J3" s="123"/>
    </row>
    <row r="4" spans="1:11" ht="18.75" customHeight="1" x14ac:dyDescent="0.2">
      <c r="B4" s="123"/>
      <c r="C4" s="123"/>
      <c r="D4" s="123"/>
      <c r="E4" s="123"/>
      <c r="F4" s="123"/>
      <c r="G4" s="123"/>
      <c r="H4" s="123"/>
      <c r="I4" s="123"/>
      <c r="J4" s="123"/>
    </row>
    <row r="6" spans="1:11" ht="14.25" x14ac:dyDescent="0.2">
      <c r="A6" s="73"/>
      <c r="B6" s="7"/>
      <c r="C6" s="7"/>
      <c r="D6" s="53"/>
      <c r="E6" s="53"/>
      <c r="F6" s="7"/>
      <c r="G6" s="7"/>
      <c r="H6" s="7"/>
      <c r="I6" s="7"/>
      <c r="J6" s="13"/>
    </row>
    <row r="7" spans="1:11" s="9" customFormat="1" ht="25.5" customHeight="1" x14ac:dyDescent="0.2">
      <c r="A7" s="56" t="s">
        <v>10</v>
      </c>
      <c r="B7" s="57" t="s">
        <v>59</v>
      </c>
      <c r="C7" s="57" t="s">
        <v>2</v>
      </c>
      <c r="D7" s="58" t="s">
        <v>3</v>
      </c>
      <c r="E7" s="58" t="s">
        <v>5</v>
      </c>
      <c r="F7" s="57" t="s">
        <v>60</v>
      </c>
      <c r="G7" s="59" t="s">
        <v>4</v>
      </c>
      <c r="H7" s="8"/>
      <c r="I7" s="8"/>
      <c r="J7" s="14"/>
    </row>
    <row r="8" spans="1:11" x14ac:dyDescent="0.2">
      <c r="A8" s="133"/>
      <c r="B8" s="133"/>
      <c r="C8" s="133"/>
      <c r="D8" s="133"/>
      <c r="E8" s="133"/>
      <c r="F8" s="133"/>
      <c r="G8" s="38">
        <f>+AVERAGE(G9:G17)</f>
        <v>0.6333333333333333</v>
      </c>
      <c r="H8" s="10"/>
      <c r="I8" s="10"/>
      <c r="K8" s="5"/>
    </row>
    <row r="9" spans="1:11" ht="112.5" customHeight="1" x14ac:dyDescent="0.25">
      <c r="A9" s="74">
        <v>1</v>
      </c>
      <c r="B9" s="75" t="s">
        <v>94</v>
      </c>
      <c r="C9" s="52" t="s">
        <v>86</v>
      </c>
      <c r="D9" s="54">
        <v>42744</v>
      </c>
      <c r="E9" s="54">
        <v>42766</v>
      </c>
      <c r="F9" s="39">
        <f>E9-D9</f>
        <v>22</v>
      </c>
      <c r="G9" s="40">
        <v>1</v>
      </c>
      <c r="H9" s="16"/>
      <c r="I9" s="12"/>
    </row>
    <row r="10" spans="1:11" ht="76.5" x14ac:dyDescent="0.25">
      <c r="A10" s="74">
        <v>2</v>
      </c>
      <c r="B10" s="75" t="s">
        <v>92</v>
      </c>
      <c r="C10" s="52" t="s">
        <v>86</v>
      </c>
      <c r="D10" s="54">
        <v>42744</v>
      </c>
      <c r="E10" s="54">
        <v>42794</v>
      </c>
      <c r="F10" s="39">
        <f>E10-D10</f>
        <v>50</v>
      </c>
      <c r="G10" s="40">
        <v>1</v>
      </c>
      <c r="H10" s="16"/>
      <c r="I10" s="12"/>
    </row>
    <row r="11" spans="1:11" ht="139.5" customHeight="1" x14ac:dyDescent="0.25">
      <c r="A11" s="74">
        <v>3</v>
      </c>
      <c r="B11" s="75" t="s">
        <v>93</v>
      </c>
      <c r="C11" s="52" t="s">
        <v>86</v>
      </c>
      <c r="D11" s="54">
        <v>42744</v>
      </c>
      <c r="E11" s="54">
        <v>42794</v>
      </c>
      <c r="F11" s="39">
        <f t="shared" ref="F11:F12" si="0">E11-D11</f>
        <v>50</v>
      </c>
      <c r="G11" s="40">
        <v>1</v>
      </c>
      <c r="H11" s="16"/>
      <c r="I11" s="12"/>
    </row>
    <row r="12" spans="1:11" ht="274.5" customHeight="1" x14ac:dyDescent="0.25">
      <c r="A12" s="74">
        <v>4</v>
      </c>
      <c r="B12" s="75" t="s">
        <v>95</v>
      </c>
      <c r="C12" s="52" t="s">
        <v>86</v>
      </c>
      <c r="D12" s="54">
        <v>42800</v>
      </c>
      <c r="E12" s="54">
        <v>42825</v>
      </c>
      <c r="F12" s="39">
        <f t="shared" si="0"/>
        <v>25</v>
      </c>
      <c r="G12" s="40">
        <v>1</v>
      </c>
      <c r="H12" s="16"/>
      <c r="I12" s="12"/>
    </row>
    <row r="13" spans="1:11" ht="76.5" x14ac:dyDescent="0.25">
      <c r="A13" s="74">
        <v>5</v>
      </c>
      <c r="B13" s="71" t="s">
        <v>90</v>
      </c>
      <c r="C13" s="52" t="s">
        <v>91</v>
      </c>
      <c r="D13" s="54">
        <v>42744</v>
      </c>
      <c r="E13" s="54">
        <v>42783</v>
      </c>
      <c r="F13" s="39">
        <f t="shared" ref="F13:F16" si="1">E13-D13</f>
        <v>39</v>
      </c>
      <c r="G13" s="40">
        <v>1</v>
      </c>
      <c r="H13" s="16"/>
      <c r="I13" s="12"/>
    </row>
    <row r="14" spans="1:11" ht="115.5" x14ac:dyDescent="0.25">
      <c r="A14" s="74">
        <v>6</v>
      </c>
      <c r="B14" s="69" t="s">
        <v>104</v>
      </c>
      <c r="C14" s="52" t="s">
        <v>87</v>
      </c>
      <c r="D14" s="54">
        <v>42828</v>
      </c>
      <c r="E14" s="54">
        <v>43007</v>
      </c>
      <c r="F14" s="39">
        <f t="shared" si="1"/>
        <v>179</v>
      </c>
      <c r="G14" s="40">
        <v>0.65</v>
      </c>
      <c r="H14" s="16"/>
      <c r="I14" s="12"/>
    </row>
    <row r="15" spans="1:11" ht="140.25" x14ac:dyDescent="0.25">
      <c r="A15" s="74">
        <v>7</v>
      </c>
      <c r="B15" s="51" t="s">
        <v>119</v>
      </c>
      <c r="C15" s="52" t="s">
        <v>73</v>
      </c>
      <c r="D15" s="54">
        <v>43010</v>
      </c>
      <c r="E15" s="54">
        <v>43039</v>
      </c>
      <c r="F15" s="39">
        <f t="shared" si="1"/>
        <v>29</v>
      </c>
      <c r="G15" s="40">
        <v>0.05</v>
      </c>
      <c r="H15" s="16"/>
      <c r="I15" s="12"/>
    </row>
    <row r="16" spans="1:11" ht="51" x14ac:dyDescent="0.25">
      <c r="A16" s="74">
        <v>8</v>
      </c>
      <c r="B16" s="51" t="s">
        <v>85</v>
      </c>
      <c r="C16" s="52" t="s">
        <v>73</v>
      </c>
      <c r="D16" s="54">
        <v>43040</v>
      </c>
      <c r="E16" s="54">
        <v>43069</v>
      </c>
      <c r="F16" s="39">
        <f t="shared" si="1"/>
        <v>29</v>
      </c>
      <c r="G16" s="40">
        <v>0</v>
      </c>
      <c r="H16" s="16"/>
      <c r="I16" s="12"/>
    </row>
    <row r="17" spans="1:28" ht="38.25" x14ac:dyDescent="0.25">
      <c r="A17" s="74">
        <v>9</v>
      </c>
      <c r="B17" s="51" t="s">
        <v>84</v>
      </c>
      <c r="C17" s="52" t="s">
        <v>72</v>
      </c>
      <c r="D17" s="54">
        <v>43059</v>
      </c>
      <c r="E17" s="54">
        <v>43077</v>
      </c>
      <c r="F17" s="39">
        <f t="shared" ref="F17" si="2">E17-D17</f>
        <v>18</v>
      </c>
      <c r="G17" s="40">
        <v>0</v>
      </c>
      <c r="H17" s="16"/>
      <c r="I17" s="12"/>
    </row>
    <row r="18" spans="1:28" x14ac:dyDescent="0.25">
      <c r="B18" s="51"/>
      <c r="J18" s="17"/>
    </row>
    <row r="19" spans="1:28" ht="27" customHeight="1" x14ac:dyDescent="0.2">
      <c r="B19" s="124" t="s">
        <v>11</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6"/>
    </row>
    <row r="20" spans="1:28" ht="27" customHeight="1" x14ac:dyDescent="0.2">
      <c r="B20" s="127"/>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9"/>
    </row>
    <row r="21" spans="1:28" ht="27" customHeight="1" x14ac:dyDescent="0.2">
      <c r="B21" s="127"/>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9"/>
    </row>
    <row r="22" spans="1:28" ht="27" customHeight="1" x14ac:dyDescent="0.2">
      <c r="B22" s="127"/>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9"/>
    </row>
    <row r="23" spans="1:28" ht="27" customHeight="1" x14ac:dyDescent="0.2">
      <c r="B23" s="127"/>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9"/>
    </row>
    <row r="24" spans="1:28" ht="27" customHeight="1" x14ac:dyDescent="0.2">
      <c r="B24" s="127"/>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9"/>
    </row>
    <row r="25" spans="1:28" ht="27" customHeight="1" x14ac:dyDescent="0.2">
      <c r="B25" s="127"/>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9"/>
    </row>
    <row r="26" spans="1:28" ht="27" customHeight="1" x14ac:dyDescent="0.2">
      <c r="B26" s="130"/>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2"/>
    </row>
  </sheetData>
  <mergeCells count="3">
    <mergeCell ref="B2:J4"/>
    <mergeCell ref="B19:AB26"/>
    <mergeCell ref="A8:F8"/>
  </mergeCells>
  <conditionalFormatting sqref="C18:J18">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tabSelected="1" topLeftCell="B1" zoomScale="80" zoomScaleNormal="80" workbookViewId="0">
      <selection activeCell="B1" sqref="B1:E2"/>
    </sheetView>
  </sheetViews>
  <sheetFormatPr baseColWidth="10" defaultColWidth="12.42578125" defaultRowHeight="15.75" x14ac:dyDescent="0.2"/>
  <cols>
    <col min="1" max="1" width="12.42578125" style="18"/>
    <col min="2" max="2" width="33" style="26" customWidth="1"/>
    <col min="3" max="4" width="33" style="18" customWidth="1"/>
    <col min="5" max="5" width="59.85546875" style="18" customWidth="1"/>
    <col min="6" max="16384" width="12.42578125" style="18"/>
  </cols>
  <sheetData>
    <row r="1" spans="2:9" x14ac:dyDescent="0.2">
      <c r="B1" s="141" t="s">
        <v>61</v>
      </c>
      <c r="C1" s="141"/>
      <c r="D1" s="141"/>
      <c r="E1" s="141"/>
    </row>
    <row r="2" spans="2:9" ht="16.5" thickBot="1" x14ac:dyDescent="0.25">
      <c r="B2" s="142"/>
      <c r="C2" s="142"/>
      <c r="D2" s="142"/>
      <c r="E2" s="142"/>
    </row>
    <row r="3" spans="2:9" ht="31.5" x14ac:dyDescent="0.2">
      <c r="B3" s="19" t="s">
        <v>15</v>
      </c>
      <c r="C3" s="61" t="s">
        <v>18</v>
      </c>
      <c r="D3" s="20" t="s">
        <v>12</v>
      </c>
      <c r="E3" s="63">
        <v>43077</v>
      </c>
    </row>
    <row r="4" spans="2:9" x14ac:dyDescent="0.2">
      <c r="B4" s="23" t="s">
        <v>13</v>
      </c>
      <c r="C4" s="66" t="s">
        <v>105</v>
      </c>
      <c r="D4" s="22" t="s">
        <v>14</v>
      </c>
      <c r="E4" s="64" t="s">
        <v>106</v>
      </c>
    </row>
    <row r="5" spans="2:9" ht="162.75" customHeight="1" x14ac:dyDescent="0.2">
      <c r="B5" s="21" t="s">
        <v>16</v>
      </c>
      <c r="C5" s="65" t="s">
        <v>110</v>
      </c>
      <c r="D5" s="22" t="s">
        <v>17</v>
      </c>
      <c r="E5" s="62" t="s">
        <v>111</v>
      </c>
    </row>
    <row r="6" spans="2:9" ht="16.5" thickBot="1" x14ac:dyDescent="0.25">
      <c r="B6" s="23" t="s">
        <v>113</v>
      </c>
      <c r="C6" s="67">
        <v>42986</v>
      </c>
      <c r="D6" s="22" t="s">
        <v>114</v>
      </c>
      <c r="E6" s="68">
        <v>0.63</v>
      </c>
    </row>
    <row r="7" spans="2:9" x14ac:dyDescent="0.2">
      <c r="B7" s="21" t="s">
        <v>57</v>
      </c>
      <c r="C7" s="50" t="s">
        <v>115</v>
      </c>
      <c r="D7" s="48" t="s">
        <v>116</v>
      </c>
      <c r="E7" s="49" t="s">
        <v>62</v>
      </c>
    </row>
    <row r="8" spans="2:9" ht="279" customHeight="1" x14ac:dyDescent="0.2">
      <c r="B8" s="70" t="s">
        <v>63</v>
      </c>
      <c r="C8" s="144" t="s">
        <v>117</v>
      </c>
      <c r="D8" s="145"/>
      <c r="E8" s="146"/>
      <c r="F8" s="134"/>
      <c r="G8" s="135"/>
      <c r="H8" s="135"/>
      <c r="I8" s="135"/>
    </row>
    <row r="9" spans="2:9" ht="168" customHeight="1" x14ac:dyDescent="0.2">
      <c r="B9" s="25" t="s">
        <v>64</v>
      </c>
      <c r="C9" s="147" t="s">
        <v>118</v>
      </c>
      <c r="D9" s="147"/>
      <c r="E9" s="147"/>
    </row>
    <row r="10" spans="2:9" ht="63" x14ac:dyDescent="0.2">
      <c r="B10" s="25" t="s">
        <v>65</v>
      </c>
      <c r="C10" s="143" t="s">
        <v>88</v>
      </c>
      <c r="D10" s="139"/>
      <c r="E10" s="140"/>
    </row>
    <row r="11" spans="2:9" ht="63" x14ac:dyDescent="0.2">
      <c r="B11" s="24" t="s">
        <v>66</v>
      </c>
      <c r="C11" s="60" t="s">
        <v>67</v>
      </c>
      <c r="D11" s="139" t="s">
        <v>68</v>
      </c>
      <c r="E11" s="140"/>
    </row>
    <row r="12" spans="2:9" ht="48" thickBot="1" x14ac:dyDescent="0.25">
      <c r="B12" s="25" t="s">
        <v>69</v>
      </c>
      <c r="C12" s="60" t="s">
        <v>67</v>
      </c>
      <c r="D12" s="139" t="s">
        <v>70</v>
      </c>
      <c r="E12" s="140"/>
    </row>
    <row r="13" spans="2:9" ht="16.5" thickBot="1" x14ac:dyDescent="0.25">
      <c r="B13" s="136" t="s">
        <v>71</v>
      </c>
      <c r="C13" s="137"/>
      <c r="D13" s="137"/>
      <c r="E13" s="138"/>
    </row>
  </sheetData>
  <mergeCells count="8">
    <mergeCell ref="F8:I8"/>
    <mergeCell ref="B13:E13"/>
    <mergeCell ref="D12:E12"/>
    <mergeCell ref="B1:E2"/>
    <mergeCell ref="C9:E9"/>
    <mergeCell ref="C10:E10"/>
    <mergeCell ref="D11:E11"/>
    <mergeCell ref="C8:E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Información del Trámite</vt:lpstr>
      <vt:lpstr>I parte</vt:lpstr>
      <vt:lpstr>II parte</vt:lpstr>
      <vt:lpstr>Seguimiento</vt:lpstr>
    </vt:vector>
  </TitlesOfParts>
  <Company>Ministerio de Economía, Industria y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Marianela Aguilar Barquero</cp:lastModifiedBy>
  <cp:lastPrinted>2014-10-24T20:43:37Z</cp:lastPrinted>
  <dcterms:created xsi:type="dcterms:W3CDTF">2010-11-15T21:21:09Z</dcterms:created>
  <dcterms:modified xsi:type="dcterms:W3CDTF">2017-09-04T15:57:01Z</dcterms:modified>
</cp:coreProperties>
</file>