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468" windowWidth="15192" windowHeight="7680" activeTab="3"/>
  </bookViews>
  <sheets>
    <sheet name="Información del Trámite" sheetId="15" r:id="rId1"/>
    <sheet name="I parte" sheetId="3" r:id="rId2"/>
    <sheet name="II parte" sheetId="7" r:id="rId3"/>
    <sheet name="Seguimiento" sheetId="16" r:id="rId4"/>
  </sheets>
  <definedNames>
    <definedName name="ExcesoPorcentajeCompletado" localSheetId="2">('II parte'!A$8=MEDIAN('II parte'!A$8,'II parte'!$H1,'II parte'!$H1+'II parte'!$I1)*('II parte'!$H1&gt;0))*(('II parte'!A$8&lt;(INT('II parte'!$H1+'II parte'!$I1*'II parte'!$J1)))+('II parte'!A$8='II parte'!$H1))*('II parte'!$J1&gt;0)</definedName>
    <definedName name="ExcesoPorcentajeCompletado">(#REF!=MEDIAN(#REF!,#REF!,#REF!+#REF!)*(#REF!&gt;0))*((#REF!&lt;(INT(#REF!+#REF!*#REF!)))+(#REF!=#REF!))*(#REF!&gt;0)</definedName>
    <definedName name="ExcesoReal" localSheetId="2">'II parte'!PeríodoReal*('II parte'!$H1&gt;0)</definedName>
    <definedName name="ExcesoReal">PeríodoReal*(#REF!&gt;0)</definedName>
    <definedName name="período_seleccionado" localSheetId="2">'II parte'!#REF!</definedName>
    <definedName name="período_seleccionado">#REF!</definedName>
    <definedName name="PeríodoEnPlan" localSheetId="2">'II parte'!A$8=MEDIAN('II parte'!A$8,'II parte'!$F1,'II parte'!$F1+'II parte'!$G1-1)</definedName>
    <definedName name="PeríodoEnPlan">#REF!=MEDIAN(#REF!,#REF!,#REF!+#REF!-1)</definedName>
    <definedName name="PeríodoReal" localSheetId="2">'II parte'!A$8=MEDIAN('II parte'!A$8,'II parte'!$H1,'II parte'!$H1+'II parte'!$I1-1)</definedName>
    <definedName name="PeríodoReal">#REF!=MEDIAN(#REF!,#REF!,#REF!+#REF!-1)</definedName>
    <definedName name="Plan" localSheetId="2">'II parte'!PeríodoEnPlan*('II parte'!$F1&gt;0)</definedName>
    <definedName name="Plan">PeríodoEnPlan*(#REF!&gt;0)</definedName>
    <definedName name="PorcentajeCompletado" localSheetId="2">'II parte'!ExcesoPorcentajeCompletado*'II parte'!PeríodoEnPlan</definedName>
    <definedName name="PorcentajeCompletado">ExcesoPorcentajeCompletado*PeríodoEnPlan</definedName>
    <definedName name="Real" localSheetId="2">('II parte'!PeríodoReal*('II parte'!$H1&gt;0))*'II parte'!PeríodoEnPlan</definedName>
    <definedName name="Real">(PeríodoReal*(#REF!&gt;0))*PeríodoEnPlan</definedName>
  </definedNames>
  <calcPr calcId="162913" concurrentCalc="0"/>
</workbook>
</file>

<file path=xl/calcChain.xml><?xml version="1.0" encoding="utf-8"?>
<calcChain xmlns="http://schemas.openxmlformats.org/spreadsheetml/2006/main">
  <c r="F13" i="7" l="1"/>
  <c r="F14" i="7"/>
  <c r="F15" i="7"/>
  <c r="F16" i="7"/>
  <c r="F17" i="7"/>
  <c r="F11" i="7"/>
  <c r="F12" i="7"/>
  <c r="F10" i="7"/>
  <c r="F9" i="7"/>
  <c r="G8" i="7"/>
  <c r="D18" i="3"/>
</calcChain>
</file>

<file path=xl/sharedStrings.xml><?xml version="1.0" encoding="utf-8"?>
<sst xmlns="http://schemas.openxmlformats.org/spreadsheetml/2006/main" count="125" uniqueCount="120">
  <si>
    <t>HOJA DE RUTA</t>
  </si>
  <si>
    <t xml:space="preserve">PLAZO DE IMPLEMENTACION: </t>
  </si>
  <si>
    <t>Responsable</t>
  </si>
  <si>
    <t>Fecha de inicio</t>
  </si>
  <si>
    <t>Porcentaje de avance</t>
  </si>
  <si>
    <t>Fecha final</t>
  </si>
  <si>
    <r>
      <rPr>
        <b/>
        <sz val="42"/>
        <rFont val="Corbel"/>
        <family val="2"/>
      </rPr>
      <t>Planificador del proyecto</t>
    </r>
  </si>
  <si>
    <t>INICIO</t>
  </si>
  <si>
    <t>FINAL</t>
  </si>
  <si>
    <t>DURACIÓN</t>
  </si>
  <si>
    <t>No.</t>
  </si>
  <si>
    <r>
      <rPr>
        <b/>
        <sz val="13"/>
        <color rgb="FFFF0000"/>
        <rFont val="Calibri"/>
        <family val="2"/>
      </rPr>
      <t>NOTA:</t>
    </r>
    <r>
      <rPr>
        <sz val="13"/>
        <color theme="1" tint="0.24994659260841701"/>
        <rFont val="Calibri"/>
        <family val="2"/>
      </rPr>
      <t xml:space="preserve">
Siempre será necesario hacer un ajuste en el gráfico para que se ajuste la fecha inicial de la primera barra al primer día del proyecto, para ello seguir los siguientes pasos:
- La primera actividad en iniciar es la actividad 1 y para colocar dicha barra justo a la fecha de inicio del eje debemos obtener el valor numérico de su fecha de inicio. 
- El valor numérico se conoce haciendo clic derecho sobre la celda de la fecha de inicio de la actividad 1, allí elegir la opción Formato de celda y cambiar temporalmente la opción de Categoría a Número. Sin hacer clic en el botón Aceptar se puede observar en la sección Muestra que el valor numérico para esa fecha (por ejemplo 40544). Es necesario anotar ese número para colocarlo como valor de inicio en el gráfico, y luego cerrar el cuadro de diálogo.
- Luego de cerrar el cuadro de diálogo Formato de celdas, se selecciona las etiquetas del eje horizontal dando clic derecho al eje para seleccionar la opción Dar formato a eje. Aparecerá el cuadro de diálogo Dar formato a eje y en la sección Mínima selecciona la opción Fija y coloca el valor numérico de la fecha de la actividad 1 que acabamos de obtener (en nuestro ejemplo es el valor 40544) y dar Aceptar e inmediatamente se ajusta la fecha de la barra horizontal al inicio del proyecto.
</t>
    </r>
  </si>
  <si>
    <t>FECHA DE CUMPLIMIENTO DE LA META:</t>
  </si>
  <si>
    <t>ENTIDAD A CARGO:</t>
  </si>
  <si>
    <t xml:space="preserve">PERSONA CONTACTO: </t>
  </si>
  <si>
    <t>TRÁMITE O SERVICIO</t>
  </si>
  <si>
    <t>DESCRIPCIÓN DE LA REFORMA:</t>
  </si>
  <si>
    <t>IMPACTO ESPERADO:</t>
  </si>
  <si>
    <t>Otorgamiento de Certificado Veterinario de Operación</t>
  </si>
  <si>
    <r>
      <t xml:space="preserve">TRÁMITE O SERVICIO: 
</t>
    </r>
    <r>
      <rPr>
        <b/>
        <sz val="10"/>
        <rFont val="Arial Narrow"/>
        <family val="2"/>
      </rPr>
      <t>Certificado Veterinario de Operación (CVO)</t>
    </r>
  </si>
  <si>
    <r>
      <t xml:space="preserve">REQUERIMIENTO EN RECURSOS:
</t>
    </r>
    <r>
      <rPr>
        <b/>
        <sz val="10"/>
        <rFont val="Arial Narrow"/>
        <family val="2"/>
      </rPr>
      <t xml:space="preserve">Vehículos: Necesarios para desplazarse a las Direcciones Regionales, ubicadas a lo largo del territorio nacional, estas son las unidades ejecutoras, por lo cual son los protagonistas de la implementación de las mejoras propuestas.
Viáticos y Combustible: Insumos fundamentales para llevar a cabo las actividades en campo.
Tiempo horas laborales: La disponibilidad de tiempo de los funcionarios involucrados, es fundamental para el planeamiento, desarrollo e implementación de las actividades necesarias para llevar a cabo el proyecto de mejora </t>
    </r>
  </si>
  <si>
    <t>INFORMACIÓN SOBRE EL TRÁMITE O SERVICIO</t>
  </si>
  <si>
    <t>Nombre del trámite o servicio:</t>
  </si>
  <si>
    <t>Institución:</t>
  </si>
  <si>
    <t>Dependencia:</t>
  </si>
  <si>
    <t>Dirección de la dependencia, sus sucursales y horarios:</t>
  </si>
  <si>
    <r>
      <t>Licencia</t>
    </r>
    <r>
      <rPr>
        <b/>
        <sz val="11"/>
        <color rgb="FF000000"/>
        <rFont val="Arial"/>
        <family val="2"/>
      </rPr>
      <t xml:space="preserve">, </t>
    </r>
    <r>
      <rPr>
        <b/>
        <sz val="11"/>
        <rFont val="Arial"/>
        <family val="2"/>
      </rPr>
      <t>autorización</t>
    </r>
    <r>
      <rPr>
        <b/>
        <sz val="11"/>
        <color rgb="FF000000"/>
        <rFont val="Arial"/>
        <family val="2"/>
      </rPr>
      <t xml:space="preserve"> o </t>
    </r>
    <r>
      <rPr>
        <b/>
        <sz val="11"/>
        <rFont val="Arial"/>
        <family val="2"/>
      </rPr>
      <t>permiso</t>
    </r>
    <r>
      <rPr>
        <b/>
        <sz val="11"/>
        <color rgb="FF000000"/>
        <rFont val="Arial"/>
        <family val="2"/>
      </rPr>
      <t xml:space="preserve"> que se obtiene en el trámite o servicio:</t>
    </r>
  </si>
  <si>
    <t>Requisitos</t>
  </si>
  <si>
    <t>Fundamento Legal</t>
  </si>
  <si>
    <t>Email:</t>
  </si>
  <si>
    <t>Teléfono:</t>
  </si>
  <si>
    <t>Fax:</t>
  </si>
  <si>
    <t xml:space="preserve">Completar solicitud de Certificado Veterinario de Operación (DO-PG-001-RE-001) </t>
  </si>
  <si>
    <t xml:space="preserve">a. Ley 8495 Ley general del SENASA art.56 y 57  </t>
  </si>
  <si>
    <t xml:space="preserve">b. Decreto 34859-MAG, La Gaceta 230, 27 noviembre 2008, Reglamento General para el Otorgamiento del Certificado Veterinario de Operación  Capítulo II art 7                                                                                                     </t>
  </si>
  <si>
    <t>Completar declaración Jurada para Trámite de CVO</t>
  </si>
  <si>
    <t xml:space="preserve">Decreto 34859-MAG, La Gaceta 230, 27 noviembre 2008, Reglamento General para el Otorgamiento del Certificado Veterinario de Operación  Capítulo II art 7 </t>
  </si>
  <si>
    <t xml:space="preserve">Comprobante de pago para la actividad requerida http://www.senasa.go.cr/senasaweb/tarifas.html  </t>
  </si>
  <si>
    <t>a. Decreto 34859-MAG, La Gaceta 230, 27 noviembre 2008, Reglamento General para el Otorgamiento del Certificado Veterinario de Operación  Capítulo II art 7 inciso 7.5</t>
  </si>
  <si>
    <t>b. Decreto 27763 del 10 de marzo de 1999 y sus reformas “Fijación de Tarifas de los Servicios del Ministerio de Agricultura y Ganadería” Publicado en el alcance 26 de la Gaceta № 68 del 9 de abril de 1999. Art.3</t>
  </si>
  <si>
    <t>Decreto 34859-MAG, La Gaceta 230, 27 noviembre 2008, Reglamento General para el Otorgamiento del Certificado Veterinario de Operación  Capítulo II art 7 inciso 7.7</t>
  </si>
  <si>
    <t>Si la propiedad del establecimiento pertenece a un tercero se debe presentar copia del contrato de arrendamiento.</t>
  </si>
  <si>
    <t>Decreto 34859-MAG, La Gaceta 230, 27 noviembre 2008, Reglamento General para el Otorgamiento del Certificado Veterinario de Operación  Capítulo II art 7.</t>
  </si>
  <si>
    <t xml:space="preserve">Si la legislación aplicable a la actividad así lo ordene y se requiere un asesor o regente veterinario debe presentar una Certificación  emitida por el Colegio de Médicos Veterinarios </t>
  </si>
  <si>
    <t>a. Decreto 34859-MAG, La Gaceta 230, 27 noviembre 2008, Reglamento General para el Otorgamiento del Certificado Veterinario de Operación  Capítulo II art 7, inciso 7.6</t>
  </si>
  <si>
    <t>b. Ley General de Salud № 5395, artículo 221</t>
  </si>
  <si>
    <t>c. Ley Orgánica del Colegio de Médicos Veterinarios №3455, artículo 3 inciso g</t>
  </si>
  <si>
    <t>d. Reglamento de la Ley Orgánica del Colegio de Médicos Veterinarios, Decreto Ejecutivo 19184-MAG del 10 de julio de 1989, La Gaceta N179 del 21 de setiembre de 1989. Capítulo XVII.</t>
  </si>
  <si>
    <t>En caso de que la actividad así lo requiera se debe de aportar el Permiso de uso de suelo de la Municipalidad correspondiente. http://www.senasa.go.cr/senasa/sitio/index.php/paginas/view/109</t>
  </si>
  <si>
    <t>Decreto 34859-MAG, La Gaceta 230, 27 noviembre 2008, Reglamento General para el Otorgamiento del Certificado Veterinario de Operación  Capítulo II art 7 inciso 7.4 apartado 7.4.1</t>
  </si>
  <si>
    <t>Certificado Veterinario de Operación (CVO)</t>
  </si>
  <si>
    <t>Servicio Nacional de Salud Animal (SENASA)</t>
  </si>
  <si>
    <t>Dirección de Operaciones</t>
  </si>
  <si>
    <t>De Jardines del Recuerdo 1.5 km oeste 500m norte, Campus Presbítero Benjamín Núñez - UNA, Lagunilla de Heredia. Horario: Lunes a Viernes de 8:00 a.m. a 4:00 p.m.</t>
  </si>
  <si>
    <t>Certificado mediante el cual se hace constar la autorización del SENASA a fin de que el solicitante sea persona física o jurídica se dedique a una o varias actividades específicamente mencionadas en el artículo 56 de la Ley 8495, Ley General del SENASA</t>
  </si>
  <si>
    <t>2587-1690 / 2587-1694/ 2587-1692</t>
  </si>
  <si>
    <t>2260-9049</t>
  </si>
  <si>
    <t>AVANCE CUALITATIVO:</t>
  </si>
  <si>
    <t xml:space="preserve"> </t>
  </si>
  <si>
    <r>
      <rPr>
        <b/>
        <sz val="9.5"/>
        <rFont val="Calibri"/>
        <family val="2"/>
      </rPr>
      <t>ACTIVIDAD</t>
    </r>
  </si>
  <si>
    <r>
      <rPr>
        <b/>
        <sz val="9.5"/>
        <rFont val="Calibri"/>
        <family val="2"/>
      </rPr>
      <t>DURACIÓN</t>
    </r>
  </si>
  <si>
    <t>HOJA DE REPORTE DE AVANCES DEL PLAN DE MEJORA REGULATORIA</t>
  </si>
  <si>
    <t>Con rezago en lo programado (    )</t>
  </si>
  <si>
    <t>Con riesgo de incumplimiento (    )</t>
  </si>
  <si>
    <t>INDICAR DE MANERA RESUMIDA, LOS PRINCIPALES AVANCES</t>
  </si>
  <si>
    <t>¿SI LA MEJORA SE CLASIFICA CON REZAGO O RIESGO DE INCUMPLIMIENTO?</t>
  </si>
  <si>
    <t xml:space="preserve">INDIQUE LAS LIMITACIONES:
INDIQUE LAS ACCIONES DE MEJORA: </t>
  </si>
  <si>
    <t>SI SE HAN REALIZADO AJUSTES SUSTANCIALES AL PLANIFICADOR, INDIQUE CUALES</t>
  </si>
  <si>
    <t>¿EXISTEN ALERTAS QUE REQUIERAN LA COLABORACIÓN DEL MEIC O DEL CONSEJO PRESIDENCIAL DE GOBIERNO?</t>
  </si>
  <si>
    <t xml:space="preserve">☐ SI          ☐ NO      </t>
  </si>
  <si>
    <t xml:space="preserve">INDIQUE CAULES LAS ALERTAS: </t>
  </si>
  <si>
    <t xml:space="preserve">¿SE ADJUNTAN DOCUMENTOS  SOPORTE?
</t>
  </si>
  <si>
    <t>ESPECIFIQUE QUÉ DOCUMENTOS:</t>
  </si>
  <si>
    <r>
      <rPr>
        <b/>
        <u/>
        <sz val="12"/>
        <color theme="1"/>
        <rFont val="Calibri"/>
        <family val="2"/>
        <scheme val="minor"/>
      </rPr>
      <t xml:space="preserve">NOTA: </t>
    </r>
    <r>
      <rPr>
        <sz val="10"/>
        <rFont val="Arial"/>
        <family val="2"/>
      </rPr>
      <t>Se debe adjuntar el "</t>
    </r>
    <r>
      <rPr>
        <i/>
        <sz val="12"/>
        <color theme="1"/>
        <rFont val="Calibri"/>
        <family val="2"/>
        <scheme val="minor"/>
      </rPr>
      <t>Planificador del proyecto</t>
    </r>
    <r>
      <rPr>
        <sz val="10"/>
        <rFont val="Arial"/>
        <family val="2"/>
      </rPr>
      <t>" donde se demuestra el avance de las actividades y por ende el porcentaje de avance general de la reforma.</t>
    </r>
  </si>
  <si>
    <t xml:space="preserve">Dr. Federico Chaverri 
Dr. Olivet Cruz
Lic. Antonio Vanderlucht </t>
  </si>
  <si>
    <t xml:space="preserve">Dr. Federico Chaverri 
Dr. Olivet Cruz </t>
  </si>
  <si>
    <t>fchaverri@senasa.go.cr / gvenegas@senasa.go.cr</t>
  </si>
  <si>
    <r>
      <t xml:space="preserve">Si desea revisar leyes y decretos los puede encontrar en la página de la Procuraduría General de la República </t>
    </r>
    <r>
      <rPr>
        <sz val="11"/>
        <color rgb="FF0000FF"/>
        <rFont val="Arial"/>
        <family val="2"/>
      </rPr>
      <t>http://www.pgr.go.cr/Scij/index_pgr.asp</t>
    </r>
    <r>
      <rPr>
        <sz val="11"/>
        <color rgb="FF000000"/>
        <rFont val="Arial"/>
        <family val="2"/>
      </rPr>
      <t xml:space="preserve"> o si es alguna otra disposición o manual lo puede hacer en la página del Diario Oficial La Gaceta </t>
    </r>
    <r>
      <rPr>
        <sz val="11"/>
        <color rgb="FF0000FF"/>
        <rFont val="Arial"/>
        <family val="2"/>
      </rPr>
      <t>http://www.gaceta.go.cr</t>
    </r>
  </si>
  <si>
    <t>Plazo de resolución:</t>
  </si>
  <si>
    <t>Vigencia:</t>
  </si>
  <si>
    <t>Costo del trámite o servicio:</t>
  </si>
  <si>
    <t>Formulario(s) que se debe(n) presentar:</t>
  </si>
  <si>
    <t>Funcionario Contacto</t>
  </si>
  <si>
    <t>Oficina o Sucursal:</t>
  </si>
  <si>
    <t>Nombre:</t>
  </si>
  <si>
    <t>Federico Chaverri Suarez / Gilberto Venegas Alfaro</t>
  </si>
  <si>
    <t>Establecer plan de oficialización y capacitación a MV Regentes y funcionarios SENASA involucrados</t>
  </si>
  <si>
    <t>Establecer la capacidad de supervisión de la regencia, por distrito, esto con el objetivo de determinar los posibles "Circuitos de Regencia"</t>
  </si>
  <si>
    <t>Dr. Federico Chaverri 
Directores Regionales SENASA</t>
  </si>
  <si>
    <t>Dr. Federico Chaverri 
Directores Regionales SENASA
Jefes de Salud Pública Veterinaria</t>
  </si>
  <si>
    <t>Establecer la metodología y frecuencia de supervisión del regente, requerida, para los establecimientos catalogados como pequeños para productos lácteos.
Utilizando como base la información del status sanitario de las queseras recopilada hasta setiembre. Se proyecta que a finales de agosto se cuente con suficiente información como para poder extrapolar los resultados.</t>
  </si>
  <si>
    <t xml:space="preserve">     ☐  INCLUSION DE NUEVAS ACTIVIDADES
     ☐   CAMBIO DE FECHAS EN LAS ACTIVIDADES
     ☐   ELIMINACION DE ACTIVIDADADES 
     ☐   OTROS (ESPECIFIQUE) _______________________</t>
  </si>
  <si>
    <t>Cédula de identidad en caso de persona física, en caso de persona jurídica certificación registral o notarial de la personería y copia de la cédula jurídica.</t>
  </si>
  <si>
    <t>Generar el instrumento de evaluación sanitaria para las queseras pequeñas
(contemplando: volumen de producción, ubicación por zonas y distancias entre ellos, cantidad de establecimientos por zona, entre otros)</t>
  </si>
  <si>
    <t>Dr. Olivet Cruz
Dr. Luis Matamoros
Dr. Luis (lácteos)</t>
  </si>
  <si>
    <t>b. Identificar los distritos en donde se haya encontrado una brecha mayor entre los establecimientos vinculados con la Industria Láctea identificados en el Censo Agropecuario realizado por SEPSA y  los registros del SIREA</t>
  </si>
  <si>
    <t>c. Identificar los proveedores de las principales empresas de la Industria láctea 
Solicitarle a la industria los datos de sus proveedores, con el objetivo de verificar  su registro y la última fecha de visita  (al ser proveedores de establecimientos regulados, el riesgo sanitario disminuye debido a que estas empresas exigen buenas practicas en el manejo de su materia prima)</t>
  </si>
  <si>
    <r>
      <rPr>
        <sz val="10"/>
        <color theme="1" tint="0.24994659260841701"/>
        <rFont val="Arial Narrow"/>
        <family val="2"/>
      </rPr>
      <t>Establecer listado de establecimientos (pequeños productos lácteos) a Inspeccionar:</t>
    </r>
    <r>
      <rPr>
        <i/>
        <sz val="10"/>
        <color theme="1" tint="0.24994659260841701"/>
        <rFont val="Arial Narrow"/>
        <family val="2"/>
      </rPr>
      <t xml:space="preserve">
a. Identificar las fincas de producción primaria de leche tomando la base de datos del SIREA 
(*esto debido a que la mayoría de las queseras pequeñas están vinculadas a la producción primaria)</t>
    </r>
  </si>
  <si>
    <t>d. Establecer la lista de establecimientos a visitar, priorizándolos tomando los criterios de: 
* Los distritos en donde se haya encontrado una brecha mayor entre el Censo y la información del SIREA
* Aquellos establecimientos identificados en el Censo y no registrados en SIREA
* Aquellos establecimientos registrados con más tiempo de no haber sido inspeccionados registrados en SIREA
** en operativos de carretera y en visitas de inspección regulares a establecimientos de comercialización se identifican el origen de los productos con el objetivo de realizar trazabilidad al establecimiento de fabricación
Con esta información se verifica si están registrados.
Sino se deberán incluir en la lista de prioritarios de inspección.</t>
  </si>
  <si>
    <t>Dirección de Operaciones / Departamento de CVO</t>
  </si>
  <si>
    <t>10 días hábiles</t>
  </si>
  <si>
    <t>12 meses</t>
  </si>
  <si>
    <t xml:space="preserve">Depende de categorización de tamaño, ver http://www.senasa.go.cr/senasaweb/tarifas.html  </t>
  </si>
  <si>
    <r>
      <t xml:space="preserve">Notas: </t>
    </r>
    <r>
      <rPr>
        <sz val="11"/>
        <color rgb="FF000000"/>
        <rFont val="Arial Narrow"/>
        <family val="2"/>
      </rPr>
      <t>Luego de obtener el CVO, transcurrido 12 meses si se requiere conservar  se debe de realizar la renovación, pagando el canon correspondiente de acuerdo al decreto de tarifas vigente y presentando el formulario DO-PG-001-RE-006 Solicitud para Actualización de Registro Anual de Establecimiento con CVO</t>
    </r>
  </si>
  <si>
    <t xml:space="preserve">Solicitud de Certificado Veterinario de Operación (CVO) y Declaración Jurada para Tramitar CVO,  DO-PG-001-RE-001 </t>
  </si>
  <si>
    <r>
      <t xml:space="preserve">LIDER:
</t>
    </r>
    <r>
      <rPr>
        <b/>
        <sz val="10"/>
        <rFont val="Arial Narrow"/>
        <family val="2"/>
      </rPr>
      <t>Ministerio de Agricultura y Ganadería - SENASA 
Oficial de Simplificación Ivannia Quesada Villalobos</t>
    </r>
  </si>
  <si>
    <r>
      <t xml:space="preserve">EQUIPO QUE ACOMPAÑA/PARTICIPA:
</t>
    </r>
    <r>
      <rPr>
        <b/>
        <sz val="10"/>
        <rFont val="Arial Narrow"/>
        <family val="2"/>
      </rPr>
      <t>Director de Operaciones, Director DIPOA, Jefe Asesoría Legal, Coordinador Plan Mejora Regulatoria y Simplificación de Trámites SENASA</t>
    </r>
  </si>
  <si>
    <t>Realizar visitas de Inspección
Establecer status sanitario
Girar órdenes sanitarias cuando corresponda de acuerdo a BPM
Registrar Establecimientos
(esta actividad se proyecta ser concluida en el 2018, en el período establecido se espera contar con al menos un 30%)</t>
  </si>
  <si>
    <t>MAG - Servicio Nacional de Salud Animal</t>
  </si>
  <si>
    <t>Ing. Marianela Aguilar Barquero</t>
  </si>
  <si>
    <r>
      <t xml:space="preserve">IMPACTO: 
</t>
    </r>
    <r>
      <rPr>
        <sz val="10"/>
        <rFont val="Arial Narrow"/>
        <family val="2"/>
      </rPr>
      <t>* Mejorar el control de inocuidad de los establecimientos con CVO catalogados como pequeños, fundamentalmente en la Industria Láctea.
* Prevenir el posible desplome de la Salud Pública Veterinaria del país, a raíz de una alteración del estatus de la misma por productos lácteos provenientes de establecimientos pequeños dedicados a la producción de productos lácteos (principalmente queseras)
*Establecer formalmente la metodología y frecuencia de la regencia para establecimientos que actualmente no cuentan con esta supervisión.</t>
    </r>
  </si>
  <si>
    <r>
      <t xml:space="preserve">DESCRIPCIÓN DE LA REFORMA: 
</t>
    </r>
    <r>
      <rPr>
        <sz val="10"/>
        <rFont val="Arial Narrow"/>
        <family val="2"/>
      </rPr>
      <t>En la actualidad a los establecimiento de producción alimentaria catalogados como pequeños vinculados a la Industria Láctea no se les exige tener supervisión por parte de un Regente para la obtención del Certificado Veterinario de Operación (CVO), lo cual ha causado un detrimento en la inocuidad de los productos que estos establecimientos comercializan, por esto el objetivo de esta reforma es establecer la metodología y frecuencia de supervisión que se requiere que realice el regente.</t>
    </r>
  </si>
  <si>
    <r>
      <rPr>
        <b/>
        <sz val="10"/>
        <color theme="4"/>
        <rFont val="Arial"/>
        <family val="2"/>
      </rPr>
      <t>FUENTE:</t>
    </r>
    <r>
      <rPr>
        <sz val="10"/>
        <color theme="4"/>
        <rFont val="Arial"/>
        <family val="2"/>
      </rPr>
      <t xml:space="preserve">
</t>
    </r>
    <r>
      <rPr>
        <sz val="10"/>
        <rFont val="Arial Narrow"/>
        <family val="2"/>
      </rPr>
      <t xml:space="preserve">A raíz del estudio realizado en el 2015 por el MEIC sobre Estado actual de las regencias veterinarias en la industria alimentaria, cuyo objetivo principal era determinar si : </t>
    </r>
    <r>
      <rPr>
        <i/>
        <sz val="10"/>
        <rFont val="Arial Narrow"/>
        <family val="2"/>
      </rPr>
      <t>¿La regencia veterinaria es un requisito esencial para la operación de todas las actividades de la industria alimentaria, independientemente, de la magnitud de la operación o el nivel de riego de la actividad?</t>
    </r>
    <r>
      <rPr>
        <sz val="10"/>
        <rFont val="Arial Narrow"/>
        <family val="2"/>
      </rPr>
      <t xml:space="preserve"> se estableció toda una propuesta de trabajo.
De ahí que en el 2016 se realizaron varias actividades para determinar la importancia de este requisito en todos los establecimientos independientemente de la magnitud o riesgo de la actividad productiva, una de las propuestas planteadas por el MEIC fue el valorar la posibilidad de eliminar la regencia a las actividades catalogadas como pequeñas, así como se venía trabajando con la industria láctea.
Por lo cual se realizo un análisis de productos lácteos, principalmente quesos, elaborados por establecimientos catalogados como pequeños, en donde los resultados de los análisis de laboratorio evidenciaron que la contaminación de los mismos estaba acercándose a puntos críticos atentando contra la Salud Pública; estos resultados fueron fundamentales para determinar la necesidad de las regencias en estos establecimientos.
Por esta razón en el Plan de Mejora 2017, se va a trabajar en la mejora del control de la inocuidad de los productos elaborados por este tipo de establecimientos.</t>
    </r>
  </si>
  <si>
    <t>En la actualidad a los establecimiento de producción alimentaria catalogados como pequeños vinculados a la Industria Láctea no se les exige tener supervisión por parte de un Regente para la obtención del Certificado Veterinario de Operación (CVO), lo cual ha causado un detrimento en la inocuidad de los productos que estos establecimientos comercializan, por esto el objetivo de esta reforma es establecer la metodología y frecuencia de supervisión que se requiere que realice el regente.</t>
  </si>
  <si>
    <t>* Mejorar el control de inocuidad de los establecimientos con CVO catalogados como pequeños, fundamentalmente en la Industria Láctea.
* Prevenir el posible desplome de la Salud Pública Veterinaria del país, a raíz de una alteración del estatus de la misma por productos lácteos provenientes de establecimientos pequeños dedicados a la producción de productos lácteos (principalmente queseras)
*Establecer formalmente la metodología y frecuencia de la regencia para establecimientos que actualmente no cuentan con esta supervisión.</t>
  </si>
  <si>
    <r>
      <t xml:space="preserve">PRÓXIMOS PASOS:
</t>
    </r>
    <r>
      <rPr>
        <b/>
        <sz val="10"/>
        <rFont val="Arial Narrow"/>
        <family val="2"/>
      </rPr>
      <t>Identificar establecimientos de producción de productos lácteos que podrían se catalogados como pequeños a nivel nacional.</t>
    </r>
    <r>
      <rPr>
        <b/>
        <sz val="10"/>
        <color theme="4"/>
        <rFont val="Arial"/>
        <family val="2"/>
      </rPr>
      <t xml:space="preserve">
</t>
    </r>
  </si>
  <si>
    <t>De acuerdo con lo programado ( X  )</t>
  </si>
  <si>
    <r>
      <t>Se Identificaron las fincas de producción primaria de leche anivel nacional tomando la base de datos del SIREA, de acuerdo a los datos obtenidos a la fecha se cuenta con 7474 establecimientos registrados activos e inactivos.
                                                                                                                                                                                                                                                       Por Regional se identificaron los distritos con mayor brecha entre los establecimientos, vinculados con la Industria Láctea, enlistados en el Censo Agropecuario realizado por SEPSA y  los registros del SIREA.
-</t>
    </r>
    <r>
      <rPr>
        <b/>
        <sz val="11"/>
        <color theme="1"/>
        <rFont val="Arial Narrow"/>
        <family val="2"/>
      </rPr>
      <t>Direccion Regional Brunca</t>
    </r>
    <r>
      <rPr>
        <sz val="11"/>
        <color theme="1"/>
        <rFont val="Arial Narrow"/>
        <family val="2"/>
      </rPr>
      <t>: Guaycará, Pavón, Puerto Jiménez, Sierpe, Puerto Cortés                                                                                                                                                                                                                                  -</t>
    </r>
    <r>
      <rPr>
        <b/>
        <sz val="11"/>
        <color theme="1"/>
        <rFont val="Arial Narrow"/>
        <family val="2"/>
      </rPr>
      <t>Direccion Regional Central Occidental:</t>
    </r>
    <r>
      <rPr>
        <sz val="11"/>
        <color theme="1"/>
        <rFont val="Arial Narrow"/>
        <family val="2"/>
      </rPr>
      <t xml:space="preserve"> San José, Tapesco, San Antonio, Atenas, Varablanca                                                                                                                                                                                                                                         -</t>
    </r>
    <r>
      <rPr>
        <b/>
        <sz val="11"/>
        <color theme="1"/>
        <rFont val="Arial Narrow"/>
        <family val="2"/>
      </rPr>
      <t>Direccion Regional Orianta Metropolitana</t>
    </r>
    <r>
      <rPr>
        <sz val="11"/>
        <color theme="1"/>
        <rFont val="Arial Narrow"/>
        <family val="2"/>
      </rPr>
      <t>: Pacayas, San Carlos, San Marcos, Cascajal, San Rafael                                                                                                                                                                                                                                      -</t>
    </r>
    <r>
      <rPr>
        <b/>
        <sz val="11"/>
        <color theme="1"/>
        <rFont val="Arial Narrow"/>
        <family val="2"/>
      </rPr>
      <t>Direcion Regional Pacifico Central</t>
    </r>
    <r>
      <rPr>
        <sz val="11"/>
        <color theme="1"/>
        <rFont val="Arial Narrow"/>
        <family val="2"/>
      </rPr>
      <t>: Coyolar, Jesús María, San Mateo, Naranjito, San Rafael                                                                                                                                                                                                                                      -</t>
    </r>
    <r>
      <rPr>
        <b/>
        <sz val="11"/>
        <color theme="1"/>
        <rFont val="Arial Narrow"/>
        <family val="2"/>
      </rPr>
      <t>Direccion Regional Central Sur</t>
    </r>
    <r>
      <rPr>
        <sz val="11"/>
        <color theme="1"/>
        <rFont val="Arial Narrow"/>
        <family val="2"/>
      </rPr>
      <t>: Palmichal, San Pablo, Tarbaca, San Pedro, Vuelta De Jorco                                                                                                                                                                                                                                       -</t>
    </r>
    <r>
      <rPr>
        <b/>
        <sz val="11"/>
        <color theme="1"/>
        <rFont val="Arial Narrow"/>
        <family val="2"/>
      </rPr>
      <t>Direccion Regional Huetar Caribe,</t>
    </r>
    <r>
      <rPr>
        <sz val="11"/>
        <color theme="1"/>
        <rFont val="Arial Narrow"/>
        <family val="2"/>
      </rPr>
      <t xml:space="preserve"> Cariari, Colorado, Guápiles, Rita, Siquirres                                                                                                                                                                                                                                          -</t>
    </r>
    <r>
      <rPr>
        <b/>
        <sz val="11"/>
        <color theme="1"/>
        <rFont val="Arial Narrow"/>
        <family val="2"/>
      </rPr>
      <t xml:space="preserve">Direccion Regional Huetar Norte: </t>
    </r>
    <r>
      <rPr>
        <sz val="11"/>
        <color theme="1"/>
        <rFont val="Arial Narrow"/>
        <family val="2"/>
      </rPr>
      <t>Pocosol, Buena Vista, Cutris, Florencia, Monterrey                                                                                                                                                                                                                                       -</t>
    </r>
    <r>
      <rPr>
        <b/>
        <sz val="11"/>
        <color theme="1"/>
        <rFont val="Arial Narrow"/>
        <family val="2"/>
      </rPr>
      <t>Direccion Regional Chorotega</t>
    </r>
    <r>
      <rPr>
        <sz val="11"/>
        <color theme="1"/>
        <rFont val="Arial Narrow"/>
        <family val="2"/>
      </rPr>
      <t>: Cabo Velas, Cartagena, Cuajiniquil, Bebedero, Paquera
                                                                                                                                                                                                                                                                      A su vez se identificaron las principales empresas de la Industria láctea, y sus proveedores, esto porque que al ser proveedores de establecimientos regulados, el riesgo sanitario disminuye debido a que estas empresas exigen buenas practicas en el manejo de su materia prima y por ende estos se pueden excluir de la lista de establecimientos a visitar, maximizando el uso del tiempo y los recursos.
Se elaboró y divulgó un instrumento de evaluación sanitaria para las queseras pequeñas( DNO-PG-005-RE-003 V01 Caracterización de Empresa Lácteas(docx)), mismo que será utlilizado para caracterizar dichos establecimientos.</t>
    </r>
  </si>
  <si>
    <t xml:space="preserve">FECHA DEL REPORTE: </t>
  </si>
  <si>
    <t xml:space="preserve">PORCENTAJE DE AVANCE: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</si>
</sst>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0" x14ac:knownFonts="1">
    <font>
      <sz val="10"/>
      <name val="Arial"/>
    </font>
    <font>
      <sz val="10"/>
      <name val="Arial"/>
      <family val="2"/>
    </font>
    <font>
      <sz val="14"/>
      <color rgb="FF000000"/>
      <name val="Calibri"/>
      <family val="2"/>
    </font>
    <font>
      <sz val="11"/>
      <color theme="1" tint="0.24994659260841701"/>
      <name val="Cambria"/>
      <family val="2"/>
      <scheme val="major"/>
    </font>
    <font>
      <b/>
      <sz val="42"/>
      <color theme="7"/>
      <name val="Cambria"/>
      <family val="2"/>
      <scheme val="major"/>
    </font>
    <font>
      <b/>
      <sz val="11"/>
      <color theme="1" tint="0.24994659260841701"/>
      <name val="Calibri"/>
      <family val="2"/>
      <scheme val="minor"/>
    </font>
    <font>
      <sz val="14"/>
      <color theme="1" tint="0.24994659260841701"/>
      <name val="Calibri"/>
      <family val="2"/>
      <scheme val="minor"/>
    </font>
    <font>
      <sz val="12"/>
      <color theme="1" tint="0.24994659260841701"/>
      <name val="Calibri"/>
      <family val="2"/>
    </font>
    <font>
      <b/>
      <sz val="13"/>
      <color theme="1" tint="0.24994659260841701"/>
      <name val="Cambria"/>
      <family val="2"/>
      <scheme val="major"/>
    </font>
    <font>
      <b/>
      <sz val="13"/>
      <color theme="7"/>
      <name val="Cambria"/>
      <family val="2"/>
      <scheme val="major"/>
    </font>
    <font>
      <b/>
      <sz val="9.5"/>
      <color theme="1" tint="0.499984740745262"/>
      <name val="Calibri"/>
      <family val="2"/>
      <scheme val="minor"/>
    </font>
    <font>
      <b/>
      <sz val="9.5"/>
      <color rgb="FF808080"/>
      <name val="Calibri"/>
      <family val="2"/>
      <scheme val="minor"/>
    </font>
    <font>
      <b/>
      <sz val="9.5"/>
      <color rgb="FF808080"/>
      <name val="Calibri"/>
      <family val="2"/>
    </font>
    <font>
      <sz val="9"/>
      <color theme="1" tint="0.24994659260841701"/>
      <name val="Cambria"/>
      <family val="2"/>
      <scheme val="major"/>
    </font>
    <font>
      <b/>
      <sz val="10"/>
      <color theme="4"/>
      <name val="Arial"/>
      <family val="2"/>
    </font>
    <font>
      <sz val="11"/>
      <name val="Calibri"/>
      <family val="2"/>
    </font>
    <font>
      <b/>
      <sz val="42"/>
      <name val="Cambria"/>
      <family val="2"/>
      <scheme val="major"/>
    </font>
    <font>
      <b/>
      <sz val="42"/>
      <name val="Corbel"/>
      <family val="2"/>
    </font>
    <font>
      <sz val="13"/>
      <color theme="1" tint="0.24994659260841701"/>
      <name val="Calibri"/>
      <family val="2"/>
    </font>
    <font>
      <b/>
      <sz val="13"/>
      <color rgb="FFFF0000"/>
      <name val="Calibri"/>
      <family val="2"/>
    </font>
    <font>
      <sz val="12"/>
      <color theme="1"/>
      <name val="Calibri"/>
      <family val="2"/>
      <scheme val="minor"/>
    </font>
    <font>
      <b/>
      <sz val="12"/>
      <color theme="1"/>
      <name val="Calibri"/>
      <family val="2"/>
      <scheme val="minor"/>
    </font>
    <font>
      <b/>
      <u/>
      <sz val="12"/>
      <color theme="1"/>
      <name val="Calibri"/>
      <family val="2"/>
      <scheme val="minor"/>
    </font>
    <font>
      <i/>
      <sz val="12"/>
      <color theme="1"/>
      <name val="Calibri"/>
      <family val="2"/>
      <scheme val="minor"/>
    </font>
    <font>
      <b/>
      <sz val="10"/>
      <name val="Arial Narrow"/>
      <family val="2"/>
    </font>
    <font>
      <sz val="11"/>
      <color theme="1"/>
      <name val="Arial Narrow"/>
      <family val="2"/>
    </font>
    <font>
      <sz val="12"/>
      <color theme="1" tint="0.24994659260841701"/>
      <name val="Arial Narrow"/>
      <family val="2"/>
    </font>
    <font>
      <b/>
      <sz val="13"/>
      <color theme="7"/>
      <name val="Arial Narrow"/>
      <family val="2"/>
    </font>
    <font>
      <sz val="10"/>
      <color theme="1"/>
      <name val="Arial Narrow"/>
      <family val="2"/>
    </font>
    <font>
      <b/>
      <sz val="11"/>
      <color rgb="FF000000"/>
      <name val="Arial"/>
      <family val="2"/>
    </font>
    <font>
      <sz val="11"/>
      <color rgb="FF000000"/>
      <name val="Arial"/>
      <family val="2"/>
    </font>
    <font>
      <b/>
      <sz val="11"/>
      <name val="Arial"/>
      <family val="2"/>
    </font>
    <font>
      <sz val="11"/>
      <color rgb="FF000000"/>
      <name val="Arial Narrow"/>
      <family val="2"/>
    </font>
    <font>
      <sz val="10"/>
      <color rgb="FF404040"/>
      <name val="Arial Narrow"/>
      <family val="2"/>
    </font>
    <font>
      <sz val="9.5"/>
      <color rgb="FF808080"/>
      <name val="Calibri"/>
      <family val="2"/>
      <scheme val="minor"/>
    </font>
    <font>
      <sz val="13"/>
      <color theme="1" tint="0.24994659260841701"/>
      <name val="Cambria"/>
      <family val="2"/>
      <scheme val="major"/>
    </font>
    <font>
      <b/>
      <sz val="9.5"/>
      <name val="Cambria"/>
      <family val="1"/>
      <scheme val="major"/>
    </font>
    <font>
      <b/>
      <sz val="9.5"/>
      <name val="Calibri"/>
      <family val="2"/>
      <scheme val="minor"/>
    </font>
    <font>
      <b/>
      <sz val="9.5"/>
      <name val="Calibri"/>
      <family val="2"/>
    </font>
    <font>
      <b/>
      <sz val="11"/>
      <color theme="1" tint="0.24994659260841701"/>
      <name val="Cambria"/>
      <family val="1"/>
      <scheme val="major"/>
    </font>
    <font>
      <b/>
      <sz val="9.5"/>
      <color rgb="FF808080"/>
      <name val="Cambria"/>
      <family val="1"/>
      <scheme val="major"/>
    </font>
    <font>
      <sz val="10"/>
      <color theme="1" tint="0.24994659260841701"/>
      <name val="Arial Narrow"/>
      <family val="2"/>
    </font>
    <font>
      <i/>
      <sz val="9"/>
      <color theme="1" tint="0.24994659260841701"/>
      <name val="Arial Narrow"/>
      <family val="2"/>
    </font>
    <font>
      <sz val="11"/>
      <color rgb="FF0000FF"/>
      <name val="Arial"/>
      <family val="2"/>
    </font>
    <font>
      <sz val="9"/>
      <color rgb="FF404040"/>
      <name val="Cambria"/>
      <family val="1"/>
      <scheme val="major"/>
    </font>
    <font>
      <i/>
      <sz val="10"/>
      <color theme="1" tint="0.24994659260841701"/>
      <name val="Arial Narrow"/>
      <family val="2"/>
    </font>
    <font>
      <sz val="10"/>
      <color theme="4"/>
      <name val="Arial"/>
      <family val="2"/>
    </font>
    <font>
      <sz val="10"/>
      <name val="Arial Narrow"/>
      <family val="2"/>
    </font>
    <font>
      <i/>
      <sz val="10"/>
      <name val="Arial Narrow"/>
      <family val="2"/>
    </font>
    <font>
      <b/>
      <sz val="11"/>
      <color theme="1"/>
      <name val="Arial Narrow"/>
      <family val="2"/>
    </font>
  </fonts>
  <fills count="9">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rgb="FF94B3D6"/>
        <bgColor indexed="64"/>
      </patternFill>
    </fill>
    <fill>
      <patternFill patternType="solid">
        <fgColor rgb="FFDDD9C4"/>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s>
  <borders count="35">
    <border>
      <left/>
      <right/>
      <top/>
      <bottom/>
      <diagonal/>
    </border>
    <border>
      <left/>
      <right/>
      <top style="thin">
        <color theme="9" tint="-0.24994659260841701"/>
      </top>
      <bottom style="thin">
        <color theme="9" tint="-0.24994659260841701"/>
      </bottom>
      <diagonal/>
    </border>
    <border>
      <left/>
      <right/>
      <top/>
      <bottom style="thin">
        <color theme="7"/>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auto="1"/>
      </right>
      <top style="thin">
        <color auto="1"/>
      </top>
      <bottom style="thin">
        <color auto="1"/>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auto="1"/>
      </left>
      <right style="thin">
        <color auto="1"/>
      </right>
      <top style="thin">
        <color auto="1"/>
      </top>
      <bottom/>
      <diagonal/>
    </border>
    <border>
      <left style="medium">
        <color auto="1"/>
      </left>
      <right/>
      <top/>
      <bottom/>
      <diagonal/>
    </border>
  </borders>
  <cellStyleXfs count="12">
    <xf numFmtId="0" fontId="0" fillId="0" borderId="0"/>
    <xf numFmtId="0" fontId="1" fillId="0" borderId="0"/>
    <xf numFmtId="0" fontId="3" fillId="0" borderId="0" applyNumberFormat="0" applyFill="0" applyBorder="0" applyProtection="0">
      <alignment vertical="center"/>
    </xf>
    <xf numFmtId="0" fontId="4" fillId="0" borderId="0" applyNumberFormat="0" applyFill="0" applyBorder="0" applyAlignment="0" applyProtection="0"/>
    <xf numFmtId="0" fontId="5" fillId="3" borderId="1" applyNumberFormat="0" applyProtection="0">
      <alignment horizontal="left" vertical="center"/>
    </xf>
    <xf numFmtId="0" fontId="6" fillId="0" borderId="0" applyNumberFormat="0" applyFill="0" applyBorder="0" applyProtection="0">
      <alignment horizontal="left" vertical="center"/>
    </xf>
    <xf numFmtId="0" fontId="8" fillId="0" borderId="0" applyFill="0" applyBorder="0" applyProtection="0">
      <alignment horizontal="left"/>
    </xf>
    <xf numFmtId="9" fontId="9" fillId="0" borderId="0" applyFill="0" applyBorder="0" applyProtection="0">
      <alignment horizontal="center" vertical="center"/>
    </xf>
    <xf numFmtId="0" fontId="10" fillId="0" borderId="0" applyFill="0" applyBorder="0" applyProtection="0">
      <alignment horizontal="center"/>
    </xf>
    <xf numFmtId="3" fontId="10" fillId="0" borderId="2" applyFill="0" applyProtection="0">
      <alignment horizontal="center"/>
    </xf>
    <xf numFmtId="9" fontId="1" fillId="0" borderId="0" applyFont="0" applyFill="0" applyBorder="0" applyAlignment="0" applyProtection="0"/>
    <xf numFmtId="0" fontId="20" fillId="0" borderId="0"/>
  </cellStyleXfs>
  <cellXfs count="148">
    <xf numFmtId="0" fontId="0" fillId="0" borderId="0" xfId="0"/>
    <xf numFmtId="0" fontId="0" fillId="2" borderId="0" xfId="0" applyFill="1"/>
    <xf numFmtId="0" fontId="1" fillId="2" borderId="0" xfId="0" applyFont="1" applyFill="1"/>
    <xf numFmtId="0" fontId="2" fillId="2" borderId="0" xfId="0" applyFont="1" applyFill="1" applyAlignment="1">
      <alignment horizontal="left" vertical="center" readingOrder="1"/>
    </xf>
    <xf numFmtId="0" fontId="3" fillId="0" borderId="0" xfId="2" applyProtection="1">
      <alignment vertical="center"/>
      <protection locked="0"/>
    </xf>
    <xf numFmtId="0" fontId="3" fillId="0" borderId="0" xfId="2" applyAlignment="1" applyProtection="1">
      <alignment horizontal="center"/>
      <protection locked="0"/>
    </xf>
    <xf numFmtId="0" fontId="8" fillId="0" borderId="0" xfId="6" applyProtection="1">
      <alignment horizontal="left"/>
      <protection locked="0"/>
    </xf>
    <xf numFmtId="0" fontId="11" fillId="0" borderId="0" xfId="8" applyFont="1" applyProtection="1">
      <alignment horizontal="center"/>
      <protection locked="0"/>
    </xf>
    <xf numFmtId="0" fontId="12" fillId="0" borderId="0" xfId="8" applyFont="1" applyAlignment="1" applyProtection="1">
      <alignment horizontal="center" vertical="center"/>
      <protection locked="0"/>
    </xf>
    <xf numFmtId="0" fontId="13" fillId="0" borderId="0" xfId="2" applyFont="1" applyAlignment="1" applyProtection="1">
      <alignment horizontal="center" vertical="center"/>
      <protection locked="0"/>
    </xf>
    <xf numFmtId="3" fontId="10" fillId="0" borderId="2" xfId="9" applyProtection="1">
      <alignment horizontal="center"/>
      <protection locked="0"/>
    </xf>
    <xf numFmtId="0" fontId="15" fillId="0" borderId="0" xfId="0" applyFont="1"/>
    <xf numFmtId="164" fontId="7" fillId="0" borderId="0" xfId="2" applyNumberFormat="1" applyFont="1" applyAlignment="1" applyProtection="1">
      <alignment horizontal="center"/>
      <protection locked="0"/>
    </xf>
    <xf numFmtId="0" fontId="11" fillId="0" borderId="0" xfId="8" applyFont="1" applyBorder="1" applyProtection="1">
      <alignment horizontal="center"/>
      <protection locked="0"/>
    </xf>
    <xf numFmtId="0" fontId="13" fillId="0" borderId="0" xfId="2" applyFont="1" applyBorder="1" applyAlignment="1" applyProtection="1">
      <alignment horizontal="center" vertical="center"/>
      <protection locked="0"/>
    </xf>
    <xf numFmtId="9" fontId="9" fillId="0" borderId="0" xfId="7" applyBorder="1" applyProtection="1">
      <alignment horizontal="center" vertical="center"/>
      <protection locked="0"/>
    </xf>
    <xf numFmtId="2" fontId="7" fillId="0" borderId="0" xfId="2" applyNumberFormat="1" applyFont="1" applyAlignment="1" applyProtection="1">
      <alignment horizontal="center"/>
      <protection locked="0"/>
    </xf>
    <xf numFmtId="0" fontId="3" fillId="0" borderId="0" xfId="2" applyBorder="1" applyAlignment="1" applyProtection="1">
      <alignment horizontal="center"/>
      <protection locked="0"/>
    </xf>
    <xf numFmtId="0" fontId="20" fillId="2" borderId="0" xfId="11" applyFill="1" applyAlignment="1">
      <alignment vertical="center"/>
    </xf>
    <xf numFmtId="0" fontId="21" fillId="2" borderId="12" xfId="11" applyFont="1" applyFill="1" applyBorder="1" applyAlignment="1">
      <alignment vertical="center"/>
    </xf>
    <xf numFmtId="0" fontId="21" fillId="2" borderId="14" xfId="11" applyFont="1" applyFill="1" applyBorder="1" applyAlignment="1">
      <alignment vertical="center" wrapText="1"/>
    </xf>
    <xf numFmtId="0" fontId="21" fillId="2" borderId="16" xfId="11" applyFont="1" applyFill="1" applyBorder="1" applyAlignment="1">
      <alignment vertical="center"/>
    </xf>
    <xf numFmtId="0" fontId="21" fillId="2" borderId="17" xfId="11" applyFont="1" applyFill="1" applyBorder="1" applyAlignment="1">
      <alignment vertical="center" wrapText="1"/>
    </xf>
    <xf numFmtId="0" fontId="21" fillId="2" borderId="19" xfId="11" applyFont="1" applyFill="1" applyBorder="1" applyAlignment="1">
      <alignment vertical="center"/>
    </xf>
    <xf numFmtId="0" fontId="21" fillId="2" borderId="19" xfId="11" applyFont="1" applyFill="1" applyBorder="1" applyAlignment="1">
      <alignment horizontal="left" vertical="center" wrapText="1"/>
    </xf>
    <xf numFmtId="0" fontId="21" fillId="2" borderId="19" xfId="11" applyFont="1" applyFill="1" applyBorder="1" applyAlignment="1">
      <alignment vertical="center" wrapText="1"/>
    </xf>
    <xf numFmtId="0" fontId="21" fillId="2" borderId="0" xfId="11" applyFont="1" applyFill="1" applyAlignment="1">
      <alignment vertical="center"/>
    </xf>
    <xf numFmtId="0" fontId="14" fillId="2" borderId="17" xfId="1" applyFont="1" applyFill="1" applyBorder="1" applyAlignment="1">
      <alignment horizontal="center" vertical="top" wrapText="1"/>
    </xf>
    <xf numFmtId="0" fontId="14" fillId="2" borderId="17" xfId="1" applyFont="1" applyFill="1" applyBorder="1" applyAlignment="1">
      <alignment vertical="top" wrapText="1"/>
    </xf>
    <xf numFmtId="0" fontId="0" fillId="2" borderId="0" xfId="0" applyFill="1" applyBorder="1" applyAlignment="1">
      <alignment horizontal="center" wrapText="1"/>
    </xf>
    <xf numFmtId="0" fontId="14" fillId="2" borderId="0" xfId="0" applyFont="1" applyFill="1" applyBorder="1" applyAlignment="1">
      <alignment vertical="top" wrapText="1"/>
    </xf>
    <xf numFmtId="0" fontId="14" fillId="2" borderId="0" xfId="0" applyFont="1" applyFill="1" applyBorder="1" applyAlignment="1">
      <alignment vertical="center"/>
    </xf>
    <xf numFmtId="0" fontId="0" fillId="2" borderId="0" xfId="0" applyFill="1" applyBorder="1"/>
    <xf numFmtId="14" fontId="24" fillId="2" borderId="17" xfId="1" applyNumberFormat="1" applyFont="1" applyFill="1" applyBorder="1" applyAlignment="1">
      <alignment horizontal="center" vertical="top" wrapText="1"/>
    </xf>
    <xf numFmtId="164" fontId="24" fillId="2" borderId="17" xfId="1" applyNumberFormat="1" applyFont="1" applyFill="1" applyBorder="1" applyAlignment="1">
      <alignment horizontal="center" vertical="top" wrapText="1"/>
    </xf>
    <xf numFmtId="14" fontId="24" fillId="2" borderId="0" xfId="1" applyNumberFormat="1" applyFont="1" applyFill="1" applyBorder="1" applyAlignment="1">
      <alignment horizontal="center" vertical="top" wrapText="1"/>
    </xf>
    <xf numFmtId="164" fontId="24" fillId="2" borderId="0" xfId="1" applyNumberFormat="1" applyFont="1" applyFill="1" applyBorder="1" applyAlignment="1">
      <alignment horizontal="center" vertical="top" wrapText="1"/>
    </xf>
    <xf numFmtId="0" fontId="0" fillId="2" borderId="0" xfId="0" applyFill="1" applyBorder="1" applyAlignment="1">
      <alignment horizontal="center" wrapText="1"/>
    </xf>
    <xf numFmtId="9" fontId="10" fillId="0" borderId="0" xfId="10" applyFont="1" applyBorder="1" applyAlignment="1" applyProtection="1">
      <alignment horizontal="center"/>
    </xf>
    <xf numFmtId="164" fontId="26" fillId="0" borderId="26" xfId="2" applyNumberFormat="1" applyFont="1" applyBorder="1" applyAlignment="1" applyProtection="1">
      <alignment horizontal="center" vertical="center"/>
    </xf>
    <xf numFmtId="9" fontId="27" fillId="0" borderId="27" xfId="7" applyFont="1" applyBorder="1" applyAlignment="1" applyProtection="1">
      <alignment horizontal="center" vertical="center"/>
      <protection locked="0"/>
    </xf>
    <xf numFmtId="0" fontId="29" fillId="5" borderId="31" xfId="0" applyFont="1" applyFill="1" applyBorder="1" applyAlignment="1">
      <alignment vertical="center" wrapText="1"/>
    </xf>
    <xf numFmtId="0" fontId="31" fillId="5" borderId="31" xfId="0" applyFont="1" applyFill="1" applyBorder="1" applyAlignment="1">
      <alignment vertical="center" wrapText="1"/>
    </xf>
    <xf numFmtId="0" fontId="31" fillId="5" borderId="31" xfId="0" applyFont="1" applyFill="1" applyBorder="1" applyAlignment="1">
      <alignment horizontal="center" vertical="center" wrapText="1"/>
    </xf>
    <xf numFmtId="0" fontId="29" fillId="5" borderId="32" xfId="0" applyFont="1" applyFill="1" applyBorder="1" applyAlignment="1">
      <alignment horizontal="center" vertical="center" wrapText="1"/>
    </xf>
    <xf numFmtId="0" fontId="25" fillId="0" borderId="17" xfId="0" applyFont="1" applyBorder="1" applyAlignment="1">
      <alignment horizontal="left" vertical="center" wrapText="1"/>
    </xf>
    <xf numFmtId="0" fontId="25" fillId="0" borderId="17" xfId="0" applyFont="1" applyFill="1" applyBorder="1" applyAlignment="1">
      <alignment horizontal="left" vertical="center" wrapText="1"/>
    </xf>
    <xf numFmtId="0" fontId="32" fillId="0" borderId="32" xfId="0" applyFont="1" applyBorder="1" applyAlignment="1">
      <alignment horizontal="left" vertical="center" wrapText="1"/>
    </xf>
    <xf numFmtId="0" fontId="0" fillId="6" borderId="17" xfId="0" applyFont="1" applyFill="1" applyBorder="1" applyAlignment="1">
      <alignment horizontal="justify" vertical="center" wrapText="1"/>
    </xf>
    <xf numFmtId="0" fontId="0" fillId="8" borderId="18" xfId="0" applyFont="1" applyFill="1" applyBorder="1" applyAlignment="1">
      <alignment horizontal="justify" vertical="center" wrapText="1"/>
    </xf>
    <xf numFmtId="0" fontId="1" fillId="7" borderId="17" xfId="0" applyFont="1" applyFill="1" applyBorder="1" applyAlignment="1">
      <alignment horizontal="justify" vertical="center" wrapText="1"/>
    </xf>
    <xf numFmtId="0" fontId="33" fillId="0" borderId="26" xfId="6" applyFont="1" applyBorder="1" applyAlignment="1" applyProtection="1">
      <alignment horizontal="left" vertical="center" wrapText="1"/>
      <protection locked="0"/>
    </xf>
    <xf numFmtId="0" fontId="33" fillId="0" borderId="26" xfId="6" applyFont="1" applyBorder="1" applyAlignment="1" applyProtection="1">
      <alignment horizontal="center" vertical="center" wrapText="1"/>
      <protection locked="0"/>
    </xf>
    <xf numFmtId="0" fontId="34" fillId="0" borderId="0" xfId="8" applyFont="1" applyProtection="1">
      <alignment horizontal="center"/>
      <protection locked="0"/>
    </xf>
    <xf numFmtId="14" fontId="33" fillId="0" borderId="26" xfId="6" applyNumberFormat="1" applyFont="1" applyBorder="1" applyAlignment="1" applyProtection="1">
      <alignment horizontal="center" vertical="center"/>
      <protection locked="0"/>
    </xf>
    <xf numFmtId="0" fontId="35" fillId="0" borderId="0" xfId="6" applyFont="1" applyProtection="1">
      <alignment horizontal="left"/>
      <protection locked="0"/>
    </xf>
    <xf numFmtId="0" fontId="36" fillId="0" borderId="0" xfId="2" applyFont="1" applyAlignment="1" applyProtection="1">
      <alignment horizontal="center" vertical="center"/>
      <protection locked="0"/>
    </xf>
    <xf numFmtId="0" fontId="37" fillId="0" borderId="0" xfId="8" applyFont="1" applyAlignment="1" applyProtection="1">
      <alignment horizontal="center" vertical="center"/>
      <protection locked="0"/>
    </xf>
    <xf numFmtId="0" fontId="37" fillId="0" borderId="0" xfId="8" applyFont="1" applyAlignment="1" applyProtection="1">
      <alignment horizontal="center" vertical="center" wrapText="1"/>
      <protection locked="0"/>
    </xf>
    <xf numFmtId="0" fontId="38" fillId="0" borderId="0" xfId="8" applyFont="1" applyAlignment="1" applyProtection="1">
      <alignment horizontal="center" vertical="center" wrapText="1"/>
      <protection locked="0"/>
    </xf>
    <xf numFmtId="0" fontId="20" fillId="2" borderId="17" xfId="11" applyFill="1" applyBorder="1" applyAlignment="1">
      <alignment horizontal="center" vertical="center" wrapText="1"/>
    </xf>
    <xf numFmtId="0" fontId="28" fillId="2" borderId="13" xfId="11" applyFont="1" applyFill="1" applyBorder="1" applyAlignment="1">
      <alignment horizontal="center" vertical="center" wrapText="1"/>
    </xf>
    <xf numFmtId="0" fontId="28" fillId="2" borderId="18" xfId="11" applyFont="1" applyFill="1" applyBorder="1" applyAlignment="1">
      <alignment horizontal="left" vertical="center" wrapText="1"/>
    </xf>
    <xf numFmtId="14" fontId="28" fillId="2" borderId="15" xfId="11" applyNumberFormat="1" applyFont="1" applyFill="1" applyBorder="1" applyAlignment="1">
      <alignment horizontal="center" vertical="center"/>
    </xf>
    <xf numFmtId="0" fontId="28" fillId="2" borderId="17" xfId="11" applyFont="1" applyFill="1" applyBorder="1" applyAlignment="1">
      <alignment horizontal="center" vertical="center"/>
    </xf>
    <xf numFmtId="0" fontId="28" fillId="2" borderId="17" xfId="11" applyFont="1" applyFill="1" applyBorder="1" applyAlignment="1">
      <alignment vertical="center" wrapText="1"/>
    </xf>
    <xf numFmtId="0" fontId="28" fillId="2" borderId="20" xfId="11" applyFont="1" applyFill="1" applyBorder="1" applyAlignment="1">
      <alignment vertical="center"/>
    </xf>
    <xf numFmtId="15" fontId="28" fillId="2" borderId="22" xfId="11" applyNumberFormat="1" applyFont="1" applyFill="1" applyBorder="1" applyAlignment="1">
      <alignment horizontal="center" vertical="center" wrapText="1"/>
    </xf>
    <xf numFmtId="9" fontId="28" fillId="2" borderId="21" xfId="11" applyNumberFormat="1" applyFont="1" applyFill="1" applyBorder="1" applyAlignment="1">
      <alignment horizontal="center" vertical="center"/>
    </xf>
    <xf numFmtId="0" fontId="41" fillId="0" borderId="26" xfId="6" applyFont="1" applyBorder="1" applyAlignment="1" applyProtection="1">
      <alignment horizontal="left" wrapText="1"/>
      <protection locked="0"/>
    </xf>
    <xf numFmtId="0" fontId="21" fillId="2" borderId="33" xfId="11" applyFont="1" applyFill="1" applyBorder="1" applyAlignment="1">
      <alignment horizontal="left" vertical="top" wrapText="1"/>
    </xf>
    <xf numFmtId="0" fontId="41" fillId="0" borderId="26" xfId="6" applyFont="1" applyBorder="1" applyAlignment="1" applyProtection="1">
      <alignment horizontal="left" vertical="center" wrapText="1"/>
      <protection locked="0"/>
    </xf>
    <xf numFmtId="0" fontId="39" fillId="0" borderId="0" xfId="2" applyFont="1" applyAlignment="1" applyProtection="1">
      <alignment horizontal="center" vertical="center"/>
      <protection locked="0"/>
    </xf>
    <xf numFmtId="0" fontId="40" fillId="0" borderId="0" xfId="2" applyFont="1" applyAlignment="1" applyProtection="1">
      <alignment horizontal="center" vertical="center"/>
      <protection locked="0"/>
    </xf>
    <xf numFmtId="0" fontId="44" fillId="0" borderId="20" xfId="2" applyFont="1" applyBorder="1" applyAlignment="1" applyProtection="1">
      <alignment horizontal="center" vertical="center"/>
      <protection locked="0"/>
    </xf>
    <xf numFmtId="0" fontId="45" fillId="0" borderId="26" xfId="6" applyFont="1" applyBorder="1" applyAlignment="1" applyProtection="1">
      <alignment horizontal="left" vertical="center" wrapText="1"/>
      <protection locked="0"/>
    </xf>
    <xf numFmtId="0" fontId="29" fillId="4" borderId="29" xfId="0" applyFont="1" applyFill="1" applyBorder="1" applyAlignment="1">
      <alignment horizontal="center" vertical="center" wrapText="1"/>
    </xf>
    <xf numFmtId="0" fontId="29" fillId="4" borderId="30" xfId="0" applyFont="1" applyFill="1" applyBorder="1" applyAlignment="1">
      <alignment horizontal="center" vertical="center" wrapText="1"/>
    </xf>
    <xf numFmtId="0" fontId="29" fillId="4" borderId="29" xfId="0" applyFont="1" applyFill="1" applyBorder="1" applyAlignment="1">
      <alignment vertical="top" wrapText="1"/>
    </xf>
    <xf numFmtId="0" fontId="29" fillId="4" borderId="30" xfId="0" applyFont="1" applyFill="1" applyBorder="1" applyAlignment="1">
      <alignment vertical="top" wrapText="1"/>
    </xf>
    <xf numFmtId="0" fontId="25" fillId="0" borderId="17" xfId="0" applyFont="1" applyBorder="1" applyAlignment="1">
      <alignment horizontal="left" vertical="center" wrapText="1"/>
    </xf>
    <xf numFmtId="0" fontId="30" fillId="0" borderId="29" xfId="0" applyFont="1" applyBorder="1" applyAlignment="1">
      <alignment horizontal="justify" vertical="center" wrapText="1"/>
    </xf>
    <xf numFmtId="0" fontId="30" fillId="0" borderId="30" xfId="0" applyFont="1" applyBorder="1" applyAlignment="1">
      <alignment horizontal="justify" vertical="center" wrapText="1"/>
    </xf>
    <xf numFmtId="0" fontId="29" fillId="5" borderId="29" xfId="0" applyFont="1" applyFill="1" applyBorder="1" applyAlignment="1">
      <alignment horizontal="center" vertical="center" wrapText="1"/>
    </xf>
    <xf numFmtId="0" fontId="29" fillId="5" borderId="30" xfId="0" applyFont="1" applyFill="1" applyBorder="1" applyAlignment="1">
      <alignment horizontal="center" vertical="center" wrapText="1"/>
    </xf>
    <xf numFmtId="0" fontId="14" fillId="2" borderId="20"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27" xfId="0" applyFont="1" applyFill="1" applyBorder="1" applyAlignment="1">
      <alignment horizontal="center" vertical="center"/>
    </xf>
    <xf numFmtId="0" fontId="14" fillId="2" borderId="3" xfId="0" applyFont="1" applyFill="1" applyBorder="1" applyAlignment="1">
      <alignment horizontal="left" vertical="top" wrapText="1"/>
    </xf>
    <xf numFmtId="0" fontId="14" fillId="2" borderId="4" xfId="0"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7" xfId="0" applyFont="1" applyFill="1" applyBorder="1" applyAlignment="1">
      <alignment horizontal="left" vertical="top" wrapText="1"/>
    </xf>
    <xf numFmtId="0" fontId="14" fillId="2" borderId="8" xfId="0" applyFont="1" applyFill="1" applyBorder="1" applyAlignment="1">
      <alignment horizontal="left" vertical="top" wrapText="1"/>
    </xf>
    <xf numFmtId="0" fontId="14" fillId="2" borderId="9" xfId="0" applyFont="1" applyFill="1" applyBorder="1" applyAlignment="1">
      <alignment horizontal="left" vertical="top" wrapText="1"/>
    </xf>
    <xf numFmtId="0" fontId="14" fillId="2" borderId="10" xfId="0" applyFont="1" applyFill="1" applyBorder="1" applyAlignment="1">
      <alignment horizontal="left" vertical="top" wrapText="1"/>
    </xf>
    <xf numFmtId="0" fontId="0" fillId="2" borderId="0" xfId="0" applyFill="1" applyBorder="1" applyAlignment="1">
      <alignment horizontal="center" wrapText="1"/>
    </xf>
    <xf numFmtId="0" fontId="0" fillId="2" borderId="0" xfId="0" applyFill="1" applyBorder="1" applyAlignment="1">
      <alignment horizontal="center" vertical="center"/>
    </xf>
    <xf numFmtId="0" fontId="14" fillId="2" borderId="17" xfId="1" applyFont="1" applyFill="1" applyBorder="1" applyAlignment="1">
      <alignment horizontal="center" vertical="top" wrapText="1"/>
    </xf>
    <xf numFmtId="14" fontId="24" fillId="2" borderId="17" xfId="1" applyNumberFormat="1" applyFont="1" applyFill="1" applyBorder="1" applyAlignment="1">
      <alignment horizontal="center" vertical="top" wrapText="1"/>
    </xf>
    <xf numFmtId="0" fontId="14" fillId="2" borderId="17" xfId="0" applyFont="1" applyFill="1" applyBorder="1" applyAlignment="1">
      <alignment horizontal="left" vertical="top" wrapText="1"/>
    </xf>
    <xf numFmtId="0" fontId="46" fillId="2" borderId="3" xfId="0" applyFont="1" applyFill="1" applyBorder="1" applyAlignment="1">
      <alignment horizontal="left" vertical="top" wrapText="1"/>
    </xf>
    <xf numFmtId="0" fontId="46" fillId="2" borderId="4" xfId="0" applyFont="1" applyFill="1" applyBorder="1" applyAlignment="1">
      <alignment horizontal="left" vertical="top" wrapText="1"/>
    </xf>
    <xf numFmtId="0" fontId="46" fillId="2" borderId="5" xfId="0" applyFont="1" applyFill="1" applyBorder="1" applyAlignment="1">
      <alignment horizontal="left" vertical="top" wrapText="1"/>
    </xf>
    <xf numFmtId="0" fontId="46" fillId="2" borderId="6" xfId="0" applyFont="1" applyFill="1" applyBorder="1" applyAlignment="1">
      <alignment horizontal="left" vertical="top" wrapText="1"/>
    </xf>
    <xf numFmtId="0" fontId="46" fillId="2" borderId="0" xfId="0" applyFont="1" applyFill="1" applyBorder="1" applyAlignment="1">
      <alignment horizontal="left" vertical="top" wrapText="1"/>
    </xf>
    <xf numFmtId="0" fontId="46" fillId="2" borderId="7" xfId="0" applyFont="1" applyFill="1" applyBorder="1" applyAlignment="1">
      <alignment horizontal="left" vertical="top" wrapText="1"/>
    </xf>
    <xf numFmtId="0" fontId="46" fillId="2" borderId="8" xfId="0" applyFont="1" applyFill="1" applyBorder="1" applyAlignment="1">
      <alignment horizontal="left" vertical="top" wrapText="1"/>
    </xf>
    <xf numFmtId="0" fontId="46" fillId="2" borderId="9" xfId="0" applyFont="1" applyFill="1" applyBorder="1" applyAlignment="1">
      <alignment horizontal="left" vertical="top" wrapText="1"/>
    </xf>
    <xf numFmtId="0" fontId="46" fillId="2" borderId="10" xfId="0" applyFont="1" applyFill="1" applyBorder="1" applyAlignment="1">
      <alignment horizontal="left" vertical="top" wrapText="1"/>
    </xf>
    <xf numFmtId="0" fontId="14" fillId="2" borderId="20" xfId="0" applyFont="1" applyFill="1" applyBorder="1" applyAlignment="1">
      <alignment horizontal="left" vertical="top" wrapText="1"/>
    </xf>
    <xf numFmtId="0" fontId="14" fillId="2" borderId="26" xfId="0" applyFont="1" applyFill="1" applyBorder="1" applyAlignment="1">
      <alignment horizontal="left" vertical="top" wrapText="1"/>
    </xf>
    <xf numFmtId="0" fontId="14" fillId="2" borderId="27" xfId="0" applyFont="1" applyFill="1" applyBorder="1" applyAlignment="1">
      <alignment horizontal="left" vertical="top" wrapText="1"/>
    </xf>
    <xf numFmtId="0" fontId="14" fillId="2" borderId="3" xfId="0" applyFont="1" applyFill="1" applyBorder="1" applyAlignment="1">
      <alignment horizontal="left" vertical="center" wrapText="1"/>
    </xf>
    <xf numFmtId="0" fontId="14" fillId="2" borderId="4" xfId="0" applyFont="1" applyFill="1" applyBorder="1" applyAlignment="1">
      <alignment horizontal="left" vertical="center" wrapText="1"/>
    </xf>
    <xf numFmtId="0" fontId="14" fillId="2" borderId="5"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4" fillId="2" borderId="9"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6" fillId="0" borderId="0" xfId="3" applyFont="1" applyAlignment="1" applyProtection="1">
      <alignment horizontal="left"/>
      <protection locked="0"/>
    </xf>
    <xf numFmtId="0" fontId="18" fillId="0" borderId="3" xfId="6" applyFont="1" applyBorder="1" applyAlignment="1" applyProtection="1">
      <alignment horizontal="left" vertical="top" wrapText="1"/>
      <protection locked="0"/>
    </xf>
    <xf numFmtId="0" fontId="18" fillId="0" borderId="4" xfId="6" applyFont="1" applyBorder="1" applyAlignment="1" applyProtection="1">
      <alignment horizontal="left" vertical="top"/>
      <protection locked="0"/>
    </xf>
    <xf numFmtId="0" fontId="18" fillId="0" borderId="5" xfId="6" applyFont="1" applyBorder="1" applyAlignment="1" applyProtection="1">
      <alignment horizontal="left" vertical="top"/>
      <protection locked="0"/>
    </xf>
    <xf numFmtId="0" fontId="18" fillId="0" borderId="6" xfId="6" applyFont="1" applyBorder="1" applyAlignment="1" applyProtection="1">
      <alignment horizontal="left" vertical="top"/>
      <protection locked="0"/>
    </xf>
    <xf numFmtId="0" fontId="18" fillId="0" borderId="0" xfId="6" applyFont="1" applyBorder="1" applyAlignment="1" applyProtection="1">
      <alignment horizontal="left" vertical="top"/>
      <protection locked="0"/>
    </xf>
    <xf numFmtId="0" fontId="18" fillId="0" borderId="7" xfId="6" applyFont="1" applyBorder="1" applyAlignment="1" applyProtection="1">
      <alignment horizontal="left" vertical="top"/>
      <protection locked="0"/>
    </xf>
    <xf numFmtId="0" fontId="18" fillId="0" borderId="8" xfId="6" applyFont="1" applyBorder="1" applyAlignment="1" applyProtection="1">
      <alignment horizontal="left" vertical="top"/>
      <protection locked="0"/>
    </xf>
    <xf numFmtId="0" fontId="18" fillId="0" borderId="9" xfId="6" applyFont="1" applyBorder="1" applyAlignment="1" applyProtection="1">
      <alignment horizontal="left" vertical="top"/>
      <protection locked="0"/>
    </xf>
    <xf numFmtId="0" fontId="18" fillId="0" borderId="10" xfId="6" applyFont="1" applyBorder="1" applyAlignment="1" applyProtection="1">
      <alignment horizontal="left" vertical="top"/>
      <protection locked="0"/>
    </xf>
    <xf numFmtId="0" fontId="42" fillId="0" borderId="9" xfId="2" applyFont="1" applyBorder="1" applyAlignment="1" applyProtection="1">
      <alignment horizontal="center" vertical="center" wrapText="1"/>
      <protection locked="0"/>
    </xf>
    <xf numFmtId="0" fontId="20" fillId="2" borderId="34" xfId="11" applyFill="1" applyBorder="1" applyAlignment="1">
      <alignment horizontal="left" vertical="center"/>
    </xf>
    <xf numFmtId="0" fontId="20" fillId="2" borderId="0" xfId="11" applyFill="1" applyAlignment="1">
      <alignment horizontal="left" vertical="center"/>
    </xf>
    <xf numFmtId="0" fontId="21" fillId="2" borderId="23" xfId="11" applyFont="1" applyFill="1" applyBorder="1" applyAlignment="1">
      <alignment horizontal="left" vertical="center" wrapText="1"/>
    </xf>
    <xf numFmtId="0" fontId="21" fillId="2" borderId="24" xfId="11" applyFont="1" applyFill="1" applyBorder="1" applyAlignment="1">
      <alignment horizontal="left" vertical="center" wrapText="1"/>
    </xf>
    <xf numFmtId="0" fontId="21" fillId="2" borderId="25" xfId="11" applyFont="1" applyFill="1" applyBorder="1" applyAlignment="1">
      <alignment horizontal="left" vertical="center" wrapText="1"/>
    </xf>
    <xf numFmtId="0" fontId="20" fillId="2" borderId="26" xfId="11" applyFill="1" applyBorder="1" applyAlignment="1">
      <alignment horizontal="left" vertical="center"/>
    </xf>
    <xf numFmtId="0" fontId="20" fillId="2" borderId="28" xfId="11" applyFill="1" applyBorder="1" applyAlignment="1">
      <alignment horizontal="left" vertical="center"/>
    </xf>
    <xf numFmtId="0" fontId="21" fillId="2" borderId="0" xfId="11" applyFont="1" applyFill="1" applyAlignment="1">
      <alignment horizontal="center" vertical="center"/>
    </xf>
    <xf numFmtId="0" fontId="21" fillId="2" borderId="11" xfId="11" applyFont="1" applyFill="1" applyBorder="1" applyAlignment="1">
      <alignment horizontal="center" vertical="center"/>
    </xf>
    <xf numFmtId="0" fontId="25" fillId="2" borderId="20" xfId="11" applyFont="1" applyFill="1" applyBorder="1" applyAlignment="1">
      <alignment horizontal="left" vertical="top" wrapText="1"/>
    </xf>
    <xf numFmtId="0" fontId="25" fillId="2" borderId="26" xfId="11" applyFont="1" applyFill="1" applyBorder="1" applyAlignment="1">
      <alignment horizontal="left" vertical="top" wrapText="1"/>
    </xf>
    <xf numFmtId="0" fontId="25" fillId="2" borderId="28" xfId="11" applyFont="1" applyFill="1" applyBorder="1" applyAlignment="1">
      <alignment horizontal="left" vertical="top" wrapText="1"/>
    </xf>
    <xf numFmtId="0" fontId="20" fillId="2" borderId="17" xfId="11" applyFill="1" applyBorder="1" applyAlignment="1">
      <alignment horizontal="left" vertical="center" wrapText="1"/>
    </xf>
    <xf numFmtId="0" fontId="20" fillId="2" borderId="20" xfId="11" applyFill="1" applyBorder="1" applyAlignment="1">
      <alignment horizontal="left" vertical="center" wrapText="1"/>
    </xf>
  </cellXfs>
  <cellStyles count="12">
    <cellStyle name="Activity" xfId="6"/>
    <cellStyle name="Label" xfId="5"/>
    <cellStyle name="Normal" xfId="0" builtinId="0"/>
    <cellStyle name="Normal 2" xfId="1"/>
    <cellStyle name="Normal 3" xfId="2"/>
    <cellStyle name="Normal 4" xfId="11"/>
    <cellStyle name="Percent Complete" xfId="7"/>
    <cellStyle name="Period Headers" xfId="9"/>
    <cellStyle name="Period Highlight Control" xfId="4"/>
    <cellStyle name="Porcentaje 2" xfId="10"/>
    <cellStyle name="Project Headers" xfId="8"/>
    <cellStyle name="Título 1 2" xfId="3"/>
  </cellStyles>
  <dxfs count="4">
    <dxf>
      <font>
        <color rgb="FF9C0006"/>
      </font>
      <fill>
        <patternFill>
          <bgColor rgb="FFFFC7CE"/>
        </patternFill>
      </fill>
    </dxf>
    <dxf>
      <font>
        <color theme="9"/>
      </font>
      <fill>
        <patternFill>
          <bgColor rgb="FFFFFF00"/>
        </patternFill>
      </fill>
    </dxf>
    <dxf>
      <font>
        <color theme="3"/>
      </font>
      <fill>
        <patternFill>
          <bgColor rgb="FF00B050"/>
        </patternFill>
      </fill>
    </dxf>
    <dxf>
      <border>
        <top style="thin">
          <color theme="7"/>
        </top>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3.2745391025820303E-2"/>
          <c:y val="2.4046352986479121E-2"/>
          <c:w val="0.91638780620191762"/>
          <c:h val="0.95676611981269877"/>
        </c:manualLayout>
      </c:layout>
      <c:barChart>
        <c:barDir val="bar"/>
        <c:grouping val="stacked"/>
        <c:varyColors val="0"/>
        <c:ser>
          <c:idx val="0"/>
          <c:order val="0"/>
          <c:tx>
            <c:strRef>
              <c:f>'II parte'!$D$7</c:f>
              <c:strCache>
                <c:ptCount val="1"/>
                <c:pt idx="0">
                  <c:v>Fecha de inicio</c:v>
                </c:pt>
              </c:strCache>
            </c:strRef>
          </c:tx>
          <c:spPr>
            <a:noFill/>
          </c:spPr>
          <c:invertIfNegative val="0"/>
          <c:val>
            <c:numRef>
              <c:f>'II parte'!$D$9:$D$17</c:f>
              <c:numCache>
                <c:formatCode>m/d/yyyy</c:formatCode>
                <c:ptCount val="9"/>
                <c:pt idx="0">
                  <c:v>42744</c:v>
                </c:pt>
                <c:pt idx="1">
                  <c:v>42744</c:v>
                </c:pt>
                <c:pt idx="2">
                  <c:v>42744</c:v>
                </c:pt>
                <c:pt idx="3">
                  <c:v>42800</c:v>
                </c:pt>
                <c:pt idx="4">
                  <c:v>42744</c:v>
                </c:pt>
                <c:pt idx="5">
                  <c:v>42828</c:v>
                </c:pt>
                <c:pt idx="6">
                  <c:v>43010</c:v>
                </c:pt>
                <c:pt idx="7">
                  <c:v>43040</c:v>
                </c:pt>
                <c:pt idx="8">
                  <c:v>43059</c:v>
                </c:pt>
              </c:numCache>
            </c:numRef>
          </c:val>
          <c:extLst xmlns:c16r2="http://schemas.microsoft.com/office/drawing/2015/06/chart">
            <c:ext xmlns:c16="http://schemas.microsoft.com/office/drawing/2014/chart" uri="{C3380CC4-5D6E-409C-BE32-E72D297353CC}">
              <c16:uniqueId val="{00000000-F917-43BE-9DFF-375D27F2E6EE}"/>
            </c:ext>
          </c:extLst>
        </c:ser>
        <c:ser>
          <c:idx val="1"/>
          <c:order val="1"/>
          <c:tx>
            <c:strRef>
              <c:f>'II parte'!$F$7</c:f>
              <c:strCache>
                <c:ptCount val="1"/>
                <c:pt idx="0">
                  <c:v>DURACIÓN</c:v>
                </c:pt>
              </c:strCache>
            </c:strRef>
          </c:tx>
          <c:invertIfNegative val="0"/>
          <c:val>
            <c:numRef>
              <c:f>'II parte'!$F$9:$F$17</c:f>
              <c:numCache>
                <c:formatCode>0.0</c:formatCode>
                <c:ptCount val="9"/>
                <c:pt idx="0">
                  <c:v>22</c:v>
                </c:pt>
                <c:pt idx="1">
                  <c:v>50</c:v>
                </c:pt>
                <c:pt idx="2">
                  <c:v>50</c:v>
                </c:pt>
                <c:pt idx="3">
                  <c:v>25</c:v>
                </c:pt>
                <c:pt idx="4">
                  <c:v>39</c:v>
                </c:pt>
                <c:pt idx="5">
                  <c:v>179</c:v>
                </c:pt>
                <c:pt idx="6">
                  <c:v>29</c:v>
                </c:pt>
                <c:pt idx="7">
                  <c:v>29</c:v>
                </c:pt>
                <c:pt idx="8">
                  <c:v>18</c:v>
                </c:pt>
              </c:numCache>
            </c:numRef>
          </c:val>
          <c:extLst xmlns:c16r2="http://schemas.microsoft.com/office/drawing/2015/06/chart">
            <c:ext xmlns:c16="http://schemas.microsoft.com/office/drawing/2014/chart" uri="{C3380CC4-5D6E-409C-BE32-E72D297353CC}">
              <c16:uniqueId val="{00000001-F917-43BE-9DFF-375D27F2E6EE}"/>
            </c:ext>
          </c:extLst>
        </c:ser>
        <c:dLbls>
          <c:showLegendKey val="0"/>
          <c:showVal val="0"/>
          <c:showCatName val="0"/>
          <c:showSerName val="0"/>
          <c:showPercent val="0"/>
          <c:showBubbleSize val="0"/>
        </c:dLbls>
        <c:gapWidth val="51"/>
        <c:overlap val="100"/>
        <c:axId val="124952576"/>
        <c:axId val="124954112"/>
      </c:barChart>
      <c:catAx>
        <c:axId val="124952576"/>
        <c:scaling>
          <c:orientation val="maxMin"/>
        </c:scaling>
        <c:delete val="0"/>
        <c:axPos val="l"/>
        <c:majorTickMark val="out"/>
        <c:minorTickMark val="none"/>
        <c:tickLblPos val="nextTo"/>
        <c:crossAx val="124954112"/>
        <c:crosses val="autoZero"/>
        <c:auto val="1"/>
        <c:lblAlgn val="ctr"/>
        <c:lblOffset val="100"/>
        <c:noMultiLvlLbl val="0"/>
      </c:catAx>
      <c:valAx>
        <c:axId val="124954112"/>
        <c:scaling>
          <c:orientation val="minMax"/>
          <c:min val="42744"/>
        </c:scaling>
        <c:delete val="0"/>
        <c:axPos val="t"/>
        <c:majorGridlines/>
        <c:numFmt formatCode="dd/mm" sourceLinked="0"/>
        <c:majorTickMark val="out"/>
        <c:minorTickMark val="none"/>
        <c:tickLblPos val="nextTo"/>
        <c:crossAx val="124952576"/>
        <c:crosses val="autoZero"/>
        <c:crossBetween val="between"/>
        <c:majorUnit val="30"/>
      </c:valAx>
    </c:plotArea>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8</xdr:col>
      <xdr:colOff>190501</xdr:colOff>
      <xdr:row>6</xdr:row>
      <xdr:rowOff>236537</xdr:rowOff>
    </xdr:from>
    <xdr:to>
      <xdr:col>28</xdr:col>
      <xdr:colOff>55035</xdr:colOff>
      <xdr:row>17</xdr:row>
      <xdr:rowOff>63500</xdr:rowOff>
    </xdr:to>
    <xdr:graphicFrame macro="">
      <xdr:nvGraphicFramePr>
        <xdr:cNvPr id="2"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chinchilla@senasa.go.c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32"/>
  <sheetViews>
    <sheetView topLeftCell="B1" zoomScale="90" zoomScaleNormal="90" workbookViewId="0">
      <selection activeCell="G21" sqref="G21"/>
    </sheetView>
  </sheetViews>
  <sheetFormatPr baseColWidth="10" defaultColWidth="11.44140625" defaultRowHeight="13.2" x14ac:dyDescent="0.25"/>
  <cols>
    <col min="1" max="1" width="11.44140625" style="1"/>
    <col min="2" max="2" width="52.5546875" style="1" customWidth="1"/>
    <col min="3" max="3" width="81.33203125" style="1" customWidth="1"/>
    <col min="4" max="16384" width="11.44140625" style="1"/>
  </cols>
  <sheetData>
    <row r="1" spans="2:5" ht="13.8" thickBot="1" x14ac:dyDescent="0.3"/>
    <row r="2" spans="2:5" ht="14.4" thickBot="1" x14ac:dyDescent="0.3">
      <c r="B2" s="76" t="s">
        <v>21</v>
      </c>
      <c r="C2" s="77"/>
    </row>
    <row r="3" spans="2:5" ht="14.4" thickBot="1" x14ac:dyDescent="0.3">
      <c r="B3" s="41" t="s">
        <v>22</v>
      </c>
      <c r="C3" s="47" t="s">
        <v>50</v>
      </c>
    </row>
    <row r="4" spans="2:5" ht="14.4" thickBot="1" x14ac:dyDescent="0.3">
      <c r="B4" s="41" t="s">
        <v>23</v>
      </c>
      <c r="C4" s="47" t="s">
        <v>51</v>
      </c>
    </row>
    <row r="5" spans="2:5" ht="14.4" thickBot="1" x14ac:dyDescent="0.3">
      <c r="B5" s="41" t="s">
        <v>24</v>
      </c>
      <c r="C5" s="47" t="s">
        <v>52</v>
      </c>
    </row>
    <row r="6" spans="2:5" ht="28.2" thickBot="1" x14ac:dyDescent="0.3">
      <c r="B6" s="41" t="s">
        <v>25</v>
      </c>
      <c r="C6" s="47" t="s">
        <v>53</v>
      </c>
    </row>
    <row r="7" spans="2:5" ht="42" thickBot="1" x14ac:dyDescent="0.3">
      <c r="B7" s="42" t="s">
        <v>26</v>
      </c>
      <c r="C7" s="47" t="s">
        <v>54</v>
      </c>
    </row>
    <row r="8" spans="2:5" ht="14.4" thickBot="1" x14ac:dyDescent="0.3">
      <c r="B8" s="43" t="s">
        <v>27</v>
      </c>
      <c r="C8" s="44" t="s">
        <v>28</v>
      </c>
    </row>
    <row r="9" spans="2:5" ht="13.8" x14ac:dyDescent="0.25">
      <c r="B9" s="80" t="s">
        <v>32</v>
      </c>
      <c r="C9" s="46" t="s">
        <v>33</v>
      </c>
      <c r="E9" s="1" t="s">
        <v>58</v>
      </c>
    </row>
    <row r="10" spans="2:5" ht="27.6" x14ac:dyDescent="0.25">
      <c r="B10" s="80"/>
      <c r="C10" s="46" t="s">
        <v>34</v>
      </c>
    </row>
    <row r="11" spans="2:5" ht="27.6" x14ac:dyDescent="0.25">
      <c r="B11" s="45" t="s">
        <v>35</v>
      </c>
      <c r="C11" s="46" t="s">
        <v>36</v>
      </c>
    </row>
    <row r="12" spans="2:5" ht="27.6" x14ac:dyDescent="0.25">
      <c r="B12" s="80" t="s">
        <v>37</v>
      </c>
      <c r="C12" s="46" t="s">
        <v>38</v>
      </c>
    </row>
    <row r="13" spans="2:5" ht="27.6" x14ac:dyDescent="0.25">
      <c r="B13" s="80"/>
      <c r="C13" s="46" t="s">
        <v>39</v>
      </c>
    </row>
    <row r="14" spans="2:5" ht="41.4" x14ac:dyDescent="0.25">
      <c r="B14" s="45" t="s">
        <v>92</v>
      </c>
      <c r="C14" s="46" t="s">
        <v>40</v>
      </c>
    </row>
    <row r="15" spans="2:5" ht="27.6" x14ac:dyDescent="0.25">
      <c r="B15" s="45" t="s">
        <v>41</v>
      </c>
      <c r="C15" s="46" t="s">
        <v>42</v>
      </c>
    </row>
    <row r="16" spans="2:5" ht="27.6" x14ac:dyDescent="0.25">
      <c r="B16" s="80" t="s">
        <v>43</v>
      </c>
      <c r="C16" s="46" t="s">
        <v>44</v>
      </c>
    </row>
    <row r="17" spans="2:3" ht="13.8" x14ac:dyDescent="0.25">
      <c r="B17" s="80"/>
      <c r="C17" s="46" t="s">
        <v>45</v>
      </c>
    </row>
    <row r="18" spans="2:3" ht="13.8" x14ac:dyDescent="0.25">
      <c r="B18" s="80"/>
      <c r="C18" s="46" t="s">
        <v>46</v>
      </c>
    </row>
    <row r="19" spans="2:3" ht="27.6" x14ac:dyDescent="0.25">
      <c r="B19" s="80"/>
      <c r="C19" s="46" t="s">
        <v>47</v>
      </c>
    </row>
    <row r="20" spans="2:3" ht="42" thickBot="1" x14ac:dyDescent="0.3">
      <c r="B20" s="45" t="s">
        <v>48</v>
      </c>
      <c r="C20" s="46" t="s">
        <v>49</v>
      </c>
    </row>
    <row r="21" spans="2:3" ht="52.5" customHeight="1" thickBot="1" x14ac:dyDescent="0.3">
      <c r="B21" s="81" t="s">
        <v>77</v>
      </c>
      <c r="C21" s="82"/>
    </row>
    <row r="22" spans="2:3" ht="15.75" customHeight="1" thickBot="1" x14ac:dyDescent="0.3">
      <c r="B22" s="41" t="s">
        <v>78</v>
      </c>
      <c r="C22" s="46" t="s">
        <v>100</v>
      </c>
    </row>
    <row r="23" spans="2:3" ht="15.75" customHeight="1" thickBot="1" x14ac:dyDescent="0.3">
      <c r="B23" s="41" t="s">
        <v>79</v>
      </c>
      <c r="C23" s="46" t="s">
        <v>101</v>
      </c>
    </row>
    <row r="24" spans="2:3" ht="14.4" thickBot="1" x14ac:dyDescent="0.3">
      <c r="B24" s="41" t="s">
        <v>80</v>
      </c>
      <c r="C24" s="46" t="s">
        <v>102</v>
      </c>
    </row>
    <row r="25" spans="2:3" ht="35.25" customHeight="1" thickBot="1" x14ac:dyDescent="0.3">
      <c r="B25" s="41" t="s">
        <v>81</v>
      </c>
      <c r="C25" s="46" t="s">
        <v>104</v>
      </c>
    </row>
    <row r="26" spans="2:3" ht="14.4" thickBot="1" x14ac:dyDescent="0.3">
      <c r="B26" s="83" t="s">
        <v>82</v>
      </c>
      <c r="C26" s="84"/>
    </row>
    <row r="27" spans="2:3" ht="14.4" thickBot="1" x14ac:dyDescent="0.3">
      <c r="B27" s="41" t="s">
        <v>83</v>
      </c>
      <c r="C27" s="46" t="s">
        <v>99</v>
      </c>
    </row>
    <row r="28" spans="2:3" ht="14.4" thickBot="1" x14ac:dyDescent="0.3">
      <c r="B28" s="41" t="s">
        <v>84</v>
      </c>
      <c r="C28" s="46" t="s">
        <v>85</v>
      </c>
    </row>
    <row r="29" spans="2:3" ht="14.4" thickBot="1" x14ac:dyDescent="0.3">
      <c r="B29" s="41" t="s">
        <v>29</v>
      </c>
      <c r="C29" s="46" t="s">
        <v>76</v>
      </c>
    </row>
    <row r="30" spans="2:3" ht="14.4" thickBot="1" x14ac:dyDescent="0.3">
      <c r="B30" s="41" t="s">
        <v>30</v>
      </c>
      <c r="C30" s="46" t="s">
        <v>55</v>
      </c>
    </row>
    <row r="31" spans="2:3" ht="14.4" thickBot="1" x14ac:dyDescent="0.3">
      <c r="B31" s="41" t="s">
        <v>31</v>
      </c>
      <c r="C31" s="46" t="s">
        <v>56</v>
      </c>
    </row>
    <row r="32" spans="2:3" ht="34.5" customHeight="1" thickBot="1" x14ac:dyDescent="0.3">
      <c r="B32" s="78" t="s">
        <v>103</v>
      </c>
      <c r="C32" s="79"/>
    </row>
  </sheetData>
  <mergeCells count="7">
    <mergeCell ref="B2:C2"/>
    <mergeCell ref="B32:C32"/>
    <mergeCell ref="B9:B10"/>
    <mergeCell ref="B12:B13"/>
    <mergeCell ref="B16:B19"/>
    <mergeCell ref="B21:C21"/>
    <mergeCell ref="B26:C26"/>
  </mergeCells>
  <hyperlinks>
    <hyperlink ref="C29" r:id="rId1" display="echinchilla@senasa.go.cr"/>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
  <sheetViews>
    <sheetView topLeftCell="A25" workbookViewId="0">
      <selection activeCell="K21" sqref="K21"/>
    </sheetView>
  </sheetViews>
  <sheetFormatPr baseColWidth="10" defaultColWidth="11.44140625" defaultRowHeight="13.2" x14ac:dyDescent="0.25"/>
  <cols>
    <col min="1" max="4" width="11.44140625" style="1"/>
    <col min="5" max="5" width="2.109375" style="1" customWidth="1"/>
    <col min="6" max="7" width="11.44140625" style="1"/>
    <col min="8" max="8" width="17.109375" style="1" customWidth="1"/>
    <col min="9" max="9" width="11.44140625" style="32"/>
    <col min="10" max="16384" width="11.44140625" style="1"/>
  </cols>
  <sheetData>
    <row r="1" spans="1:11" ht="13.5" customHeight="1" x14ac:dyDescent="0.25">
      <c r="A1" s="85" t="s">
        <v>0</v>
      </c>
      <c r="B1" s="86"/>
      <c r="C1" s="86"/>
      <c r="D1" s="86"/>
      <c r="E1" s="86"/>
      <c r="F1" s="86"/>
      <c r="G1" s="86"/>
      <c r="H1" s="87"/>
      <c r="I1" s="31"/>
    </row>
    <row r="2" spans="1:11" x14ac:dyDescent="0.25">
      <c r="A2" s="98"/>
      <c r="B2" s="98"/>
      <c r="C2" s="98"/>
      <c r="D2" s="98"/>
      <c r="E2" s="98"/>
      <c r="F2" s="98"/>
      <c r="G2" s="98"/>
      <c r="H2" s="98"/>
      <c r="I2" s="98"/>
    </row>
    <row r="3" spans="1:11" ht="12.75" customHeight="1" x14ac:dyDescent="0.25">
      <c r="A3" s="88" t="s">
        <v>19</v>
      </c>
      <c r="B3" s="89"/>
      <c r="C3" s="89"/>
      <c r="D3" s="89"/>
      <c r="E3" s="89"/>
      <c r="F3" s="89"/>
      <c r="G3" s="89"/>
      <c r="H3" s="90"/>
      <c r="I3" s="30"/>
    </row>
    <row r="4" spans="1:11" ht="13.5" customHeight="1" x14ac:dyDescent="0.25">
      <c r="A4" s="94"/>
      <c r="B4" s="95"/>
      <c r="C4" s="95"/>
      <c r="D4" s="95"/>
      <c r="E4" s="95"/>
      <c r="F4" s="95"/>
      <c r="G4" s="95"/>
      <c r="H4" s="96"/>
      <c r="I4" s="30"/>
    </row>
    <row r="5" spans="1:11" x14ac:dyDescent="0.25">
      <c r="A5" s="97"/>
      <c r="B5" s="97"/>
      <c r="C5" s="97"/>
      <c r="D5" s="97"/>
      <c r="E5" s="97"/>
      <c r="F5" s="97"/>
      <c r="G5" s="97"/>
      <c r="H5" s="97"/>
      <c r="I5" s="97"/>
    </row>
    <row r="6" spans="1:11" ht="12.75" customHeight="1" x14ac:dyDescent="0.25">
      <c r="A6" s="88" t="s">
        <v>111</v>
      </c>
      <c r="B6" s="89"/>
      <c r="C6" s="89"/>
      <c r="D6" s="89"/>
      <c r="E6" s="89"/>
      <c r="F6" s="89"/>
      <c r="G6" s="89"/>
      <c r="H6" s="90"/>
      <c r="I6" s="30"/>
      <c r="K6" s="2"/>
    </row>
    <row r="7" spans="1:11" ht="57" customHeight="1" x14ac:dyDescent="0.25">
      <c r="A7" s="94"/>
      <c r="B7" s="95"/>
      <c r="C7" s="95"/>
      <c r="D7" s="95"/>
      <c r="E7" s="95"/>
      <c r="F7" s="95"/>
      <c r="G7" s="95"/>
      <c r="H7" s="96"/>
      <c r="I7" s="30"/>
    </row>
    <row r="8" spans="1:11" x14ac:dyDescent="0.25">
      <c r="A8" s="97"/>
      <c r="B8" s="97"/>
      <c r="C8" s="97"/>
      <c r="D8" s="97"/>
      <c r="E8" s="97"/>
      <c r="F8" s="97"/>
      <c r="G8" s="97"/>
      <c r="H8" s="97"/>
      <c r="I8" s="97"/>
    </row>
    <row r="9" spans="1:11" ht="12.75" customHeight="1" x14ac:dyDescent="0.25">
      <c r="A9" s="102" t="s">
        <v>112</v>
      </c>
      <c r="B9" s="103"/>
      <c r="C9" s="103"/>
      <c r="D9" s="103"/>
      <c r="E9" s="103"/>
      <c r="F9" s="103"/>
      <c r="G9" s="103"/>
      <c r="H9" s="104"/>
      <c r="I9" s="30"/>
    </row>
    <row r="10" spans="1:11" ht="12.75" customHeight="1" x14ac:dyDescent="0.25">
      <c r="A10" s="105"/>
      <c r="B10" s="106"/>
      <c r="C10" s="106"/>
      <c r="D10" s="106"/>
      <c r="E10" s="106"/>
      <c r="F10" s="106"/>
      <c r="G10" s="106"/>
      <c r="H10" s="107"/>
      <c r="I10" s="30"/>
    </row>
    <row r="11" spans="1:11" ht="12.75" customHeight="1" x14ac:dyDescent="0.25">
      <c r="A11" s="105"/>
      <c r="B11" s="106"/>
      <c r="C11" s="106"/>
      <c r="D11" s="106"/>
      <c r="E11" s="106"/>
      <c r="F11" s="106"/>
      <c r="G11" s="106"/>
      <c r="H11" s="107"/>
      <c r="I11" s="30"/>
    </row>
    <row r="12" spans="1:11" ht="12.75" customHeight="1" x14ac:dyDescent="0.25">
      <c r="A12" s="105"/>
      <c r="B12" s="106"/>
      <c r="C12" s="106"/>
      <c r="D12" s="106"/>
      <c r="E12" s="106"/>
      <c r="F12" s="106"/>
      <c r="G12" s="106"/>
      <c r="H12" s="107"/>
      <c r="I12" s="30"/>
    </row>
    <row r="13" spans="1:11" ht="12.75" customHeight="1" x14ac:dyDescent="0.25">
      <c r="A13" s="105"/>
      <c r="B13" s="106"/>
      <c r="C13" s="106"/>
      <c r="D13" s="106"/>
      <c r="E13" s="106"/>
      <c r="F13" s="106"/>
      <c r="G13" s="106"/>
      <c r="H13" s="107"/>
      <c r="I13" s="30"/>
    </row>
    <row r="14" spans="1:11" ht="132" customHeight="1" x14ac:dyDescent="0.3">
      <c r="A14" s="108"/>
      <c r="B14" s="109"/>
      <c r="C14" s="109"/>
      <c r="D14" s="109"/>
      <c r="E14" s="109"/>
      <c r="F14" s="109"/>
      <c r="G14" s="109"/>
      <c r="H14" s="110"/>
      <c r="I14" s="30"/>
      <c r="K14" s="11"/>
    </row>
    <row r="15" spans="1:11" x14ac:dyDescent="0.25">
      <c r="A15" s="97"/>
      <c r="B15" s="97"/>
      <c r="C15" s="97"/>
      <c r="D15" s="97"/>
      <c r="E15" s="97"/>
      <c r="F15" s="97"/>
      <c r="G15" s="97"/>
      <c r="H15" s="97"/>
      <c r="I15" s="97"/>
    </row>
    <row r="16" spans="1:11" ht="12.75" customHeight="1" x14ac:dyDescent="0.25">
      <c r="A16" s="101" t="s">
        <v>1</v>
      </c>
      <c r="B16" s="101"/>
      <c r="C16" s="101"/>
      <c r="D16" s="101"/>
      <c r="E16" s="97"/>
      <c r="F16" s="114" t="s">
        <v>110</v>
      </c>
      <c r="G16" s="115"/>
      <c r="H16" s="116"/>
      <c r="I16" s="30"/>
      <c r="K16" s="2"/>
    </row>
    <row r="17" spans="1:11" ht="18" x14ac:dyDescent="0.25">
      <c r="A17" s="99" t="s">
        <v>7</v>
      </c>
      <c r="B17" s="99"/>
      <c r="C17" s="27" t="s">
        <v>8</v>
      </c>
      <c r="D17" s="28" t="s">
        <v>9</v>
      </c>
      <c r="E17" s="97"/>
      <c r="F17" s="117"/>
      <c r="G17" s="118"/>
      <c r="H17" s="119"/>
      <c r="I17" s="30"/>
      <c r="K17" s="3"/>
    </row>
    <row r="18" spans="1:11" ht="18" x14ac:dyDescent="0.25">
      <c r="A18" s="100">
        <v>42744</v>
      </c>
      <c r="B18" s="100"/>
      <c r="C18" s="33">
        <v>43077</v>
      </c>
      <c r="D18" s="34">
        <f>+C18-A18</f>
        <v>333</v>
      </c>
      <c r="E18" s="97"/>
      <c r="F18" s="117"/>
      <c r="G18" s="118"/>
      <c r="H18" s="119"/>
      <c r="I18" s="30"/>
      <c r="K18" s="3"/>
    </row>
    <row r="19" spans="1:11" ht="60.75" customHeight="1" x14ac:dyDescent="0.25">
      <c r="A19" s="35"/>
      <c r="B19" s="35"/>
      <c r="C19" s="35"/>
      <c r="D19" s="36"/>
      <c r="E19" s="29"/>
      <c r="F19" s="117"/>
      <c r="G19" s="118"/>
      <c r="H19" s="119"/>
      <c r="I19" s="30"/>
      <c r="K19" s="3"/>
    </row>
    <row r="20" spans="1:11" ht="48" customHeight="1" x14ac:dyDescent="0.25">
      <c r="A20" s="35"/>
      <c r="B20" s="35"/>
      <c r="C20" s="35"/>
      <c r="D20" s="36"/>
      <c r="E20" s="37"/>
      <c r="F20" s="120"/>
      <c r="G20" s="121"/>
      <c r="H20" s="122"/>
      <c r="I20" s="30"/>
      <c r="K20" s="3"/>
    </row>
    <row r="21" spans="1:11" x14ac:dyDescent="0.25">
      <c r="A21" s="97"/>
      <c r="B21" s="97"/>
      <c r="C21" s="97"/>
      <c r="D21" s="97"/>
      <c r="E21" s="97"/>
      <c r="F21" s="97"/>
      <c r="G21" s="97"/>
      <c r="H21" s="97"/>
      <c r="I21" s="97"/>
    </row>
    <row r="22" spans="1:11" x14ac:dyDescent="0.25">
      <c r="A22" s="88" t="s">
        <v>105</v>
      </c>
      <c r="B22" s="89"/>
      <c r="C22" s="89"/>
      <c r="D22" s="89"/>
      <c r="E22" s="89"/>
      <c r="F22" s="89"/>
      <c r="G22" s="89"/>
      <c r="H22" s="90"/>
      <c r="I22" s="30"/>
      <c r="K22" s="2"/>
    </row>
    <row r="23" spans="1:11" ht="28.5" customHeight="1" x14ac:dyDescent="0.25">
      <c r="A23" s="94"/>
      <c r="B23" s="95"/>
      <c r="C23" s="95"/>
      <c r="D23" s="95"/>
      <c r="E23" s="95"/>
      <c r="F23" s="95"/>
      <c r="G23" s="95"/>
      <c r="H23" s="96"/>
      <c r="I23" s="30"/>
      <c r="K23" s="3"/>
    </row>
    <row r="24" spans="1:11" x14ac:dyDescent="0.25">
      <c r="A24" s="97"/>
      <c r="B24" s="97"/>
      <c r="C24" s="97"/>
      <c r="D24" s="97"/>
      <c r="E24" s="97"/>
      <c r="F24" s="97"/>
      <c r="G24" s="97"/>
      <c r="H24" s="97"/>
      <c r="I24" s="97"/>
    </row>
    <row r="25" spans="1:11" ht="12.75" customHeight="1" x14ac:dyDescent="0.25">
      <c r="A25" s="88" t="s">
        <v>106</v>
      </c>
      <c r="B25" s="89"/>
      <c r="C25" s="89"/>
      <c r="D25" s="89"/>
      <c r="E25" s="89"/>
      <c r="F25" s="89"/>
      <c r="G25" s="89"/>
      <c r="H25" s="90"/>
      <c r="I25" s="30"/>
      <c r="K25" s="2"/>
    </row>
    <row r="26" spans="1:11" ht="28.5" customHeight="1" x14ac:dyDescent="0.25">
      <c r="A26" s="94"/>
      <c r="B26" s="95"/>
      <c r="C26" s="95"/>
      <c r="D26" s="95"/>
      <c r="E26" s="95"/>
      <c r="F26" s="95"/>
      <c r="G26" s="95"/>
      <c r="H26" s="96"/>
      <c r="I26" s="30"/>
      <c r="K26" s="3"/>
    </row>
    <row r="27" spans="1:11" x14ac:dyDescent="0.25">
      <c r="A27" s="97"/>
      <c r="B27" s="97"/>
      <c r="C27" s="97"/>
      <c r="D27" s="97"/>
      <c r="E27" s="97"/>
      <c r="F27" s="97"/>
      <c r="G27" s="97"/>
      <c r="H27" s="97"/>
      <c r="I27" s="97"/>
    </row>
    <row r="28" spans="1:11" ht="47.25" customHeight="1" x14ac:dyDescent="0.25">
      <c r="A28" s="111" t="s">
        <v>115</v>
      </c>
      <c r="B28" s="112"/>
      <c r="C28" s="112"/>
      <c r="D28" s="112"/>
      <c r="E28" s="112"/>
      <c r="F28" s="112"/>
      <c r="G28" s="112"/>
      <c r="H28" s="113"/>
      <c r="I28" s="30"/>
      <c r="K28" s="3"/>
    </row>
    <row r="29" spans="1:11" x14ac:dyDescent="0.25">
      <c r="A29" s="97"/>
      <c r="B29" s="97"/>
      <c r="C29" s="97"/>
      <c r="D29" s="97"/>
      <c r="E29" s="97"/>
      <c r="F29" s="97"/>
      <c r="G29" s="97"/>
      <c r="H29" s="97"/>
      <c r="I29" s="97"/>
    </row>
    <row r="30" spans="1:11" ht="12.75" customHeight="1" x14ac:dyDescent="0.25">
      <c r="A30" s="88" t="s">
        <v>20</v>
      </c>
      <c r="B30" s="89"/>
      <c r="C30" s="89"/>
      <c r="D30" s="89"/>
      <c r="E30" s="89"/>
      <c r="F30" s="89"/>
      <c r="G30" s="89"/>
      <c r="H30" s="90"/>
      <c r="I30" s="30"/>
    </row>
    <row r="31" spans="1:11" x14ac:dyDescent="0.25">
      <c r="A31" s="91"/>
      <c r="B31" s="92"/>
      <c r="C31" s="92"/>
      <c r="D31" s="92"/>
      <c r="E31" s="92"/>
      <c r="F31" s="92"/>
      <c r="G31" s="92"/>
      <c r="H31" s="93"/>
      <c r="I31" s="30"/>
    </row>
    <row r="32" spans="1:11" x14ac:dyDescent="0.25">
      <c r="A32" s="91"/>
      <c r="B32" s="92"/>
      <c r="C32" s="92"/>
      <c r="D32" s="92"/>
      <c r="E32" s="92"/>
      <c r="F32" s="92"/>
      <c r="G32" s="92"/>
      <c r="H32" s="93"/>
      <c r="I32" s="30"/>
    </row>
    <row r="33" spans="1:9" x14ac:dyDescent="0.25">
      <c r="A33" s="91"/>
      <c r="B33" s="92"/>
      <c r="C33" s="92"/>
      <c r="D33" s="92"/>
      <c r="E33" s="92"/>
      <c r="F33" s="92"/>
      <c r="G33" s="92"/>
      <c r="H33" s="93"/>
      <c r="I33" s="30"/>
    </row>
    <row r="34" spans="1:9" x14ac:dyDescent="0.25">
      <c r="A34" s="91"/>
      <c r="B34" s="92"/>
      <c r="C34" s="92"/>
      <c r="D34" s="92"/>
      <c r="E34" s="92"/>
      <c r="F34" s="92"/>
      <c r="G34" s="92"/>
      <c r="H34" s="93"/>
    </row>
    <row r="35" spans="1:9" x14ac:dyDescent="0.25">
      <c r="A35" s="91"/>
      <c r="B35" s="92"/>
      <c r="C35" s="92"/>
      <c r="D35" s="92"/>
      <c r="E35" s="92"/>
      <c r="F35" s="92"/>
      <c r="G35" s="92"/>
      <c r="H35" s="93"/>
    </row>
    <row r="36" spans="1:9" x14ac:dyDescent="0.25">
      <c r="A36" s="94"/>
      <c r="B36" s="95"/>
      <c r="C36" s="95"/>
      <c r="D36" s="95"/>
      <c r="E36" s="95"/>
      <c r="F36" s="95"/>
      <c r="G36" s="95"/>
      <c r="H36" s="96"/>
    </row>
  </sheetData>
  <mergeCells count="21">
    <mergeCell ref="A24:I24"/>
    <mergeCell ref="E16:E18"/>
    <mergeCell ref="A22:H23"/>
    <mergeCell ref="A25:H26"/>
    <mergeCell ref="F16:H20"/>
    <mergeCell ref="A1:H1"/>
    <mergeCell ref="A30:H36"/>
    <mergeCell ref="A8:I8"/>
    <mergeCell ref="A5:I5"/>
    <mergeCell ref="A2:I2"/>
    <mergeCell ref="A3:H4"/>
    <mergeCell ref="A6:H7"/>
    <mergeCell ref="A15:I15"/>
    <mergeCell ref="A17:B17"/>
    <mergeCell ref="A18:B18"/>
    <mergeCell ref="A16:D16"/>
    <mergeCell ref="A9:H14"/>
    <mergeCell ref="A29:I29"/>
    <mergeCell ref="A27:I27"/>
    <mergeCell ref="A28:H28"/>
    <mergeCell ref="A21:I2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B26"/>
  <sheetViews>
    <sheetView showGridLines="0" topLeftCell="A4" zoomScale="90" zoomScaleNormal="90" workbookViewId="0">
      <selection activeCell="B15" sqref="B15"/>
    </sheetView>
  </sheetViews>
  <sheetFormatPr baseColWidth="10" defaultColWidth="3.109375" defaultRowHeight="16.8" x14ac:dyDescent="0.3"/>
  <cols>
    <col min="1" max="1" width="4" style="72" customWidth="1"/>
    <col min="2" max="2" width="27.33203125" style="6" customWidth="1"/>
    <col min="3" max="3" width="18.109375" style="6" customWidth="1"/>
    <col min="4" max="4" width="15.5546875" style="55" customWidth="1"/>
    <col min="5" max="5" width="14.88671875" style="55" customWidth="1"/>
    <col min="6" max="6" width="11.6640625" style="5" customWidth="1"/>
    <col min="7" max="7" width="10.109375" style="5" customWidth="1"/>
    <col min="8" max="8" width="13.109375" style="5" customWidth="1"/>
    <col min="9" max="9" width="13.33203125" style="5" customWidth="1"/>
    <col min="10" max="10" width="36.6640625" style="15" customWidth="1"/>
    <col min="11" max="27" width="3.109375" style="4"/>
    <col min="28" max="28" width="3.109375" style="4" customWidth="1"/>
    <col min="29" max="16384" width="3.109375" style="4"/>
  </cols>
  <sheetData>
    <row r="2" spans="1:11" ht="13.8" x14ac:dyDescent="0.25">
      <c r="B2" s="123" t="s">
        <v>6</v>
      </c>
      <c r="C2" s="123"/>
      <c r="D2" s="123"/>
      <c r="E2" s="123"/>
      <c r="F2" s="123"/>
      <c r="G2" s="123"/>
      <c r="H2" s="123"/>
      <c r="I2" s="123"/>
      <c r="J2" s="123"/>
    </row>
    <row r="3" spans="1:11" ht="21" customHeight="1" x14ac:dyDescent="0.25">
      <c r="B3" s="123"/>
      <c r="C3" s="123"/>
      <c r="D3" s="123"/>
      <c r="E3" s="123"/>
      <c r="F3" s="123"/>
      <c r="G3" s="123"/>
      <c r="H3" s="123"/>
      <c r="I3" s="123"/>
      <c r="J3" s="123"/>
    </row>
    <row r="4" spans="1:11" ht="18.75" customHeight="1" x14ac:dyDescent="0.25">
      <c r="B4" s="123"/>
      <c r="C4" s="123"/>
      <c r="D4" s="123"/>
      <c r="E4" s="123"/>
      <c r="F4" s="123"/>
      <c r="G4" s="123"/>
      <c r="H4" s="123"/>
      <c r="I4" s="123"/>
      <c r="J4" s="123"/>
    </row>
    <row r="6" spans="1:11" ht="13.8" x14ac:dyDescent="0.25">
      <c r="A6" s="73"/>
      <c r="B6" s="7"/>
      <c r="C6" s="7"/>
      <c r="D6" s="53"/>
      <c r="E6" s="53"/>
      <c r="F6" s="7"/>
      <c r="G6" s="7"/>
      <c r="H6" s="7"/>
      <c r="I6" s="7"/>
      <c r="J6" s="13"/>
    </row>
    <row r="7" spans="1:11" s="9" customFormat="1" ht="25.5" customHeight="1" x14ac:dyDescent="0.25">
      <c r="A7" s="56" t="s">
        <v>10</v>
      </c>
      <c r="B7" s="57" t="s">
        <v>59</v>
      </c>
      <c r="C7" s="57" t="s">
        <v>2</v>
      </c>
      <c r="D7" s="58" t="s">
        <v>3</v>
      </c>
      <c r="E7" s="58" t="s">
        <v>5</v>
      </c>
      <c r="F7" s="57" t="s">
        <v>60</v>
      </c>
      <c r="G7" s="59" t="s">
        <v>4</v>
      </c>
      <c r="H7" s="8"/>
      <c r="I7" s="8"/>
      <c r="J7" s="14"/>
    </row>
    <row r="8" spans="1:11" x14ac:dyDescent="0.25">
      <c r="A8" s="133"/>
      <c r="B8" s="133"/>
      <c r="C8" s="133"/>
      <c r="D8" s="133"/>
      <c r="E8" s="133"/>
      <c r="F8" s="133"/>
      <c r="G8" s="38">
        <f>+AVERAGE(G9:G17)</f>
        <v>0.44444444444444442</v>
      </c>
      <c r="H8" s="10"/>
      <c r="I8" s="10"/>
      <c r="K8" s="5"/>
    </row>
    <row r="9" spans="1:11" ht="112.5" customHeight="1" x14ac:dyDescent="0.3">
      <c r="A9" s="74">
        <v>1</v>
      </c>
      <c r="B9" s="75" t="s">
        <v>97</v>
      </c>
      <c r="C9" s="52" t="s">
        <v>88</v>
      </c>
      <c r="D9" s="54">
        <v>42744</v>
      </c>
      <c r="E9" s="54">
        <v>42766</v>
      </c>
      <c r="F9" s="39">
        <f>E9-D9</f>
        <v>22</v>
      </c>
      <c r="G9" s="40">
        <v>1</v>
      </c>
      <c r="H9" s="16"/>
      <c r="I9" s="12"/>
    </row>
    <row r="10" spans="1:11" ht="96.6" x14ac:dyDescent="0.3">
      <c r="A10" s="74">
        <v>2</v>
      </c>
      <c r="B10" s="75" t="s">
        <v>95</v>
      </c>
      <c r="C10" s="52" t="s">
        <v>88</v>
      </c>
      <c r="D10" s="54">
        <v>42744</v>
      </c>
      <c r="E10" s="54">
        <v>42794</v>
      </c>
      <c r="F10" s="39">
        <f>E10-D10</f>
        <v>50</v>
      </c>
      <c r="G10" s="40">
        <v>1</v>
      </c>
      <c r="H10" s="16"/>
      <c r="I10" s="12"/>
    </row>
    <row r="11" spans="1:11" ht="139.5" customHeight="1" x14ac:dyDescent="0.3">
      <c r="A11" s="74">
        <v>3</v>
      </c>
      <c r="B11" s="75" t="s">
        <v>96</v>
      </c>
      <c r="C11" s="52" t="s">
        <v>88</v>
      </c>
      <c r="D11" s="54">
        <v>42744</v>
      </c>
      <c r="E11" s="54">
        <v>42794</v>
      </c>
      <c r="F11" s="39">
        <f t="shared" ref="F11:F12" si="0">E11-D11</f>
        <v>50</v>
      </c>
      <c r="G11" s="40">
        <v>1</v>
      </c>
      <c r="H11" s="16"/>
      <c r="I11" s="12"/>
    </row>
    <row r="12" spans="1:11" ht="274.5" customHeight="1" x14ac:dyDescent="0.3">
      <c r="A12" s="74">
        <v>4</v>
      </c>
      <c r="B12" s="75" t="s">
        <v>98</v>
      </c>
      <c r="C12" s="52" t="s">
        <v>88</v>
      </c>
      <c r="D12" s="54">
        <v>42800</v>
      </c>
      <c r="E12" s="54">
        <v>42825</v>
      </c>
      <c r="F12" s="39">
        <f t="shared" si="0"/>
        <v>25</v>
      </c>
      <c r="G12" s="40">
        <v>0</v>
      </c>
      <c r="H12" s="16"/>
      <c r="I12" s="12"/>
    </row>
    <row r="13" spans="1:11" ht="110.4" x14ac:dyDescent="0.3">
      <c r="A13" s="74">
        <v>5</v>
      </c>
      <c r="B13" s="71" t="s">
        <v>93</v>
      </c>
      <c r="C13" s="52" t="s">
        <v>94</v>
      </c>
      <c r="D13" s="54">
        <v>42744</v>
      </c>
      <c r="E13" s="54">
        <v>42783</v>
      </c>
      <c r="F13" s="39">
        <f t="shared" ref="F13:F16" si="1">E13-D13</f>
        <v>39</v>
      </c>
      <c r="G13" s="40">
        <v>1</v>
      </c>
      <c r="H13" s="16"/>
      <c r="I13" s="12"/>
    </row>
    <row r="14" spans="1:11" ht="124.2" x14ac:dyDescent="0.3">
      <c r="A14" s="74">
        <v>6</v>
      </c>
      <c r="B14" s="69" t="s">
        <v>107</v>
      </c>
      <c r="C14" s="52" t="s">
        <v>89</v>
      </c>
      <c r="D14" s="54">
        <v>42828</v>
      </c>
      <c r="E14" s="54">
        <v>43007</v>
      </c>
      <c r="F14" s="39">
        <f t="shared" si="1"/>
        <v>179</v>
      </c>
      <c r="G14" s="40">
        <v>0</v>
      </c>
      <c r="H14" s="16"/>
      <c r="I14" s="12"/>
    </row>
    <row r="15" spans="1:11" ht="165.6" x14ac:dyDescent="0.3">
      <c r="A15" s="74">
        <v>7</v>
      </c>
      <c r="B15" s="51" t="s">
        <v>90</v>
      </c>
      <c r="C15" s="52" t="s">
        <v>75</v>
      </c>
      <c r="D15" s="54">
        <v>43010</v>
      </c>
      <c r="E15" s="54">
        <v>43039</v>
      </c>
      <c r="F15" s="39">
        <f t="shared" si="1"/>
        <v>29</v>
      </c>
      <c r="G15" s="40">
        <v>0</v>
      </c>
      <c r="H15" s="16"/>
      <c r="I15" s="12"/>
    </row>
    <row r="16" spans="1:11" ht="69" x14ac:dyDescent="0.3">
      <c r="A16" s="74">
        <v>8</v>
      </c>
      <c r="B16" s="51" t="s">
        <v>87</v>
      </c>
      <c r="C16" s="52" t="s">
        <v>75</v>
      </c>
      <c r="D16" s="54">
        <v>43040</v>
      </c>
      <c r="E16" s="54">
        <v>43069</v>
      </c>
      <c r="F16" s="39">
        <f t="shared" si="1"/>
        <v>29</v>
      </c>
      <c r="G16" s="40">
        <v>0</v>
      </c>
      <c r="H16" s="16"/>
      <c r="I16" s="12"/>
    </row>
    <row r="17" spans="1:28" ht="41.4" x14ac:dyDescent="0.3">
      <c r="A17" s="74">
        <v>9</v>
      </c>
      <c r="B17" s="51" t="s">
        <v>86</v>
      </c>
      <c r="C17" s="52" t="s">
        <v>74</v>
      </c>
      <c r="D17" s="54">
        <v>43059</v>
      </c>
      <c r="E17" s="54">
        <v>43077</v>
      </c>
      <c r="F17" s="39">
        <f t="shared" ref="F17" si="2">E17-D17</f>
        <v>18</v>
      </c>
      <c r="G17" s="40">
        <v>0</v>
      </c>
      <c r="H17" s="16"/>
      <c r="I17" s="12"/>
    </row>
    <row r="18" spans="1:28" x14ac:dyDescent="0.3">
      <c r="B18" s="51"/>
      <c r="J18" s="17"/>
    </row>
    <row r="19" spans="1:28" ht="27" customHeight="1" x14ac:dyDescent="0.25">
      <c r="B19" s="124" t="s">
        <v>11</v>
      </c>
      <c r="C19" s="125"/>
      <c r="D19" s="125"/>
      <c r="E19" s="125"/>
      <c r="F19" s="125"/>
      <c r="G19" s="125"/>
      <c r="H19" s="125"/>
      <c r="I19" s="125"/>
      <c r="J19" s="125"/>
      <c r="K19" s="125"/>
      <c r="L19" s="125"/>
      <c r="M19" s="125"/>
      <c r="N19" s="125"/>
      <c r="O19" s="125"/>
      <c r="P19" s="125"/>
      <c r="Q19" s="125"/>
      <c r="R19" s="125"/>
      <c r="S19" s="125"/>
      <c r="T19" s="125"/>
      <c r="U19" s="125"/>
      <c r="V19" s="125"/>
      <c r="W19" s="125"/>
      <c r="X19" s="125"/>
      <c r="Y19" s="125"/>
      <c r="Z19" s="125"/>
      <c r="AA19" s="125"/>
      <c r="AB19" s="126"/>
    </row>
    <row r="20" spans="1:28" ht="27" customHeight="1" x14ac:dyDescent="0.25">
      <c r="B20" s="127"/>
      <c r="C20" s="128"/>
      <c r="D20" s="128"/>
      <c r="E20" s="128"/>
      <c r="F20" s="128"/>
      <c r="G20" s="128"/>
      <c r="H20" s="128"/>
      <c r="I20" s="128"/>
      <c r="J20" s="128"/>
      <c r="K20" s="128"/>
      <c r="L20" s="128"/>
      <c r="M20" s="128"/>
      <c r="N20" s="128"/>
      <c r="O20" s="128"/>
      <c r="P20" s="128"/>
      <c r="Q20" s="128"/>
      <c r="R20" s="128"/>
      <c r="S20" s="128"/>
      <c r="T20" s="128"/>
      <c r="U20" s="128"/>
      <c r="V20" s="128"/>
      <c r="W20" s="128"/>
      <c r="X20" s="128"/>
      <c r="Y20" s="128"/>
      <c r="Z20" s="128"/>
      <c r="AA20" s="128"/>
      <c r="AB20" s="129"/>
    </row>
    <row r="21" spans="1:28" ht="27" customHeight="1" x14ac:dyDescent="0.25">
      <c r="B21" s="127"/>
      <c r="C21" s="128"/>
      <c r="D21" s="128"/>
      <c r="E21" s="128"/>
      <c r="F21" s="128"/>
      <c r="G21" s="128"/>
      <c r="H21" s="128"/>
      <c r="I21" s="128"/>
      <c r="J21" s="128"/>
      <c r="K21" s="128"/>
      <c r="L21" s="128"/>
      <c r="M21" s="128"/>
      <c r="N21" s="128"/>
      <c r="O21" s="128"/>
      <c r="P21" s="128"/>
      <c r="Q21" s="128"/>
      <c r="R21" s="128"/>
      <c r="S21" s="128"/>
      <c r="T21" s="128"/>
      <c r="U21" s="128"/>
      <c r="V21" s="128"/>
      <c r="W21" s="128"/>
      <c r="X21" s="128"/>
      <c r="Y21" s="128"/>
      <c r="Z21" s="128"/>
      <c r="AA21" s="128"/>
      <c r="AB21" s="129"/>
    </row>
    <row r="22" spans="1:28" ht="27" customHeight="1" x14ac:dyDescent="0.25">
      <c r="B22" s="127"/>
      <c r="C22" s="128"/>
      <c r="D22" s="128"/>
      <c r="E22" s="128"/>
      <c r="F22" s="128"/>
      <c r="G22" s="128"/>
      <c r="H22" s="128"/>
      <c r="I22" s="128"/>
      <c r="J22" s="128"/>
      <c r="K22" s="128"/>
      <c r="L22" s="128"/>
      <c r="M22" s="128"/>
      <c r="N22" s="128"/>
      <c r="O22" s="128"/>
      <c r="P22" s="128"/>
      <c r="Q22" s="128"/>
      <c r="R22" s="128"/>
      <c r="S22" s="128"/>
      <c r="T22" s="128"/>
      <c r="U22" s="128"/>
      <c r="V22" s="128"/>
      <c r="W22" s="128"/>
      <c r="X22" s="128"/>
      <c r="Y22" s="128"/>
      <c r="Z22" s="128"/>
      <c r="AA22" s="128"/>
      <c r="AB22" s="129"/>
    </row>
    <row r="23" spans="1:28" ht="27" customHeight="1" x14ac:dyDescent="0.25">
      <c r="B23" s="127"/>
      <c r="C23" s="128"/>
      <c r="D23" s="128"/>
      <c r="E23" s="128"/>
      <c r="F23" s="128"/>
      <c r="G23" s="128"/>
      <c r="H23" s="128"/>
      <c r="I23" s="128"/>
      <c r="J23" s="128"/>
      <c r="K23" s="128"/>
      <c r="L23" s="128"/>
      <c r="M23" s="128"/>
      <c r="N23" s="128"/>
      <c r="O23" s="128"/>
      <c r="P23" s="128"/>
      <c r="Q23" s="128"/>
      <c r="R23" s="128"/>
      <c r="S23" s="128"/>
      <c r="T23" s="128"/>
      <c r="U23" s="128"/>
      <c r="V23" s="128"/>
      <c r="W23" s="128"/>
      <c r="X23" s="128"/>
      <c r="Y23" s="128"/>
      <c r="Z23" s="128"/>
      <c r="AA23" s="128"/>
      <c r="AB23" s="129"/>
    </row>
    <row r="24" spans="1:28" ht="27" customHeight="1" x14ac:dyDescent="0.25">
      <c r="B24" s="127"/>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9"/>
    </row>
    <row r="25" spans="1:28" ht="27" customHeight="1" x14ac:dyDescent="0.25">
      <c r="B25" s="127"/>
      <c r="C25" s="128"/>
      <c r="D25" s="128"/>
      <c r="E25" s="128"/>
      <c r="F25" s="128"/>
      <c r="G25" s="128"/>
      <c r="H25" s="128"/>
      <c r="I25" s="128"/>
      <c r="J25" s="128"/>
      <c r="K25" s="128"/>
      <c r="L25" s="128"/>
      <c r="M25" s="128"/>
      <c r="N25" s="128"/>
      <c r="O25" s="128"/>
      <c r="P25" s="128"/>
      <c r="Q25" s="128"/>
      <c r="R25" s="128"/>
      <c r="S25" s="128"/>
      <c r="T25" s="128"/>
      <c r="U25" s="128"/>
      <c r="V25" s="128"/>
      <c r="W25" s="128"/>
      <c r="X25" s="128"/>
      <c r="Y25" s="128"/>
      <c r="Z25" s="128"/>
      <c r="AA25" s="128"/>
      <c r="AB25" s="129"/>
    </row>
    <row r="26" spans="1:28" ht="27" customHeight="1" x14ac:dyDescent="0.25">
      <c r="B26" s="130"/>
      <c r="C26" s="131"/>
      <c r="D26" s="131"/>
      <c r="E26" s="131"/>
      <c r="F26" s="131"/>
      <c r="G26" s="131"/>
      <c r="H26" s="131"/>
      <c r="I26" s="131"/>
      <c r="J26" s="131"/>
      <c r="K26" s="131"/>
      <c r="L26" s="131"/>
      <c r="M26" s="131"/>
      <c r="N26" s="131"/>
      <c r="O26" s="131"/>
      <c r="P26" s="131"/>
      <c r="Q26" s="131"/>
      <c r="R26" s="131"/>
      <c r="S26" s="131"/>
      <c r="T26" s="131"/>
      <c r="U26" s="131"/>
      <c r="V26" s="131"/>
      <c r="W26" s="131"/>
      <c r="X26" s="131"/>
      <c r="Y26" s="131"/>
      <c r="Z26" s="131"/>
      <c r="AA26" s="131"/>
      <c r="AB26" s="132"/>
    </row>
  </sheetData>
  <mergeCells count="3">
    <mergeCell ref="B2:J4"/>
    <mergeCell ref="B19:AB26"/>
    <mergeCell ref="A8:F8"/>
  </mergeCells>
  <conditionalFormatting sqref="C18:J18">
    <cfRule type="expression" dxfId="3" priority="4">
      <formula>TRUE</formula>
    </cfRule>
  </conditionalFormatting>
  <conditionalFormatting sqref="G8">
    <cfRule type="cellIs" dxfId="2" priority="1" operator="between">
      <formula>0.6</formula>
      <formula>1</formula>
    </cfRule>
    <cfRule type="cellIs" dxfId="1" priority="2" operator="between">
      <formula>0.26</formula>
      <formula>0.59</formula>
    </cfRule>
    <cfRule type="cellIs" dxfId="0" priority="3" operator="between">
      <formula>0</formula>
      <formula>0.25</formula>
    </cfRule>
  </conditionalFormatting>
  <pageMargins left="0.45" right="0.45" top="0.5" bottom="0.5" header="0.3" footer="0.3"/>
  <pageSetup scale="58"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3"/>
  <sheetViews>
    <sheetView tabSelected="1" zoomScale="80" zoomScaleNormal="80" workbookViewId="0">
      <selection activeCell="E5" sqref="E5"/>
    </sheetView>
  </sheetViews>
  <sheetFormatPr baseColWidth="10" defaultColWidth="12.44140625" defaultRowHeight="15.6" x14ac:dyDescent="0.25"/>
  <cols>
    <col min="1" max="1" width="12.44140625" style="18"/>
    <col min="2" max="2" width="33" style="26" customWidth="1"/>
    <col min="3" max="4" width="33" style="18" customWidth="1"/>
    <col min="5" max="5" width="51.88671875" style="18" customWidth="1"/>
    <col min="6" max="16384" width="12.44140625" style="18"/>
  </cols>
  <sheetData>
    <row r="1" spans="2:9" x14ac:dyDescent="0.25">
      <c r="B1" s="141" t="s">
        <v>61</v>
      </c>
      <c r="C1" s="141"/>
      <c r="D1" s="141"/>
      <c r="E1" s="141"/>
    </row>
    <row r="2" spans="2:9" ht="16.2" thickBot="1" x14ac:dyDescent="0.3">
      <c r="B2" s="142"/>
      <c r="C2" s="142"/>
      <c r="D2" s="142"/>
      <c r="E2" s="142"/>
    </row>
    <row r="3" spans="2:9" ht="31.2" x14ac:dyDescent="0.25">
      <c r="B3" s="19" t="s">
        <v>15</v>
      </c>
      <c r="C3" s="61" t="s">
        <v>18</v>
      </c>
      <c r="D3" s="20" t="s">
        <v>12</v>
      </c>
      <c r="E3" s="63">
        <v>43077</v>
      </c>
    </row>
    <row r="4" spans="2:9" x14ac:dyDescent="0.25">
      <c r="B4" s="23" t="s">
        <v>13</v>
      </c>
      <c r="C4" s="66" t="s">
        <v>108</v>
      </c>
      <c r="D4" s="22" t="s">
        <v>14</v>
      </c>
      <c r="E4" s="64" t="s">
        <v>109</v>
      </c>
    </row>
    <row r="5" spans="2:9" ht="165.6" x14ac:dyDescent="0.25">
      <c r="B5" s="21" t="s">
        <v>16</v>
      </c>
      <c r="C5" s="65" t="s">
        <v>113</v>
      </c>
      <c r="D5" s="22" t="s">
        <v>17</v>
      </c>
      <c r="E5" s="62" t="s">
        <v>114</v>
      </c>
    </row>
    <row r="6" spans="2:9" ht="16.2" thickBot="1" x14ac:dyDescent="0.3">
      <c r="B6" s="23" t="s">
        <v>118</v>
      </c>
      <c r="C6" s="67">
        <v>42804</v>
      </c>
      <c r="D6" s="22" t="s">
        <v>119</v>
      </c>
      <c r="E6" s="68">
        <v>0.44</v>
      </c>
    </row>
    <row r="7" spans="2:9" x14ac:dyDescent="0.25">
      <c r="B7" s="21" t="s">
        <v>57</v>
      </c>
      <c r="C7" s="50" t="s">
        <v>116</v>
      </c>
      <c r="D7" s="48" t="s">
        <v>62</v>
      </c>
      <c r="E7" s="49" t="s">
        <v>63</v>
      </c>
    </row>
    <row r="8" spans="2:9" ht="345.75" customHeight="1" x14ac:dyDescent="0.25">
      <c r="B8" s="70" t="s">
        <v>64</v>
      </c>
      <c r="C8" s="143" t="s">
        <v>117</v>
      </c>
      <c r="D8" s="144"/>
      <c r="E8" s="145"/>
      <c r="F8" s="134"/>
      <c r="G8" s="135"/>
      <c r="H8" s="135"/>
      <c r="I8" s="135"/>
    </row>
    <row r="9" spans="2:9" ht="46.8" x14ac:dyDescent="0.25">
      <c r="B9" s="25" t="s">
        <v>65</v>
      </c>
      <c r="C9" s="146" t="s">
        <v>66</v>
      </c>
      <c r="D9" s="146"/>
      <c r="E9" s="146"/>
    </row>
    <row r="10" spans="2:9" ht="46.8" x14ac:dyDescent="0.25">
      <c r="B10" s="25" t="s">
        <v>67</v>
      </c>
      <c r="C10" s="147" t="s">
        <v>91</v>
      </c>
      <c r="D10" s="139"/>
      <c r="E10" s="140"/>
    </row>
    <row r="11" spans="2:9" ht="62.4" x14ac:dyDescent="0.25">
      <c r="B11" s="24" t="s">
        <v>68</v>
      </c>
      <c r="C11" s="60" t="s">
        <v>69</v>
      </c>
      <c r="D11" s="139" t="s">
        <v>70</v>
      </c>
      <c r="E11" s="140"/>
    </row>
    <row r="12" spans="2:9" ht="47.4" thickBot="1" x14ac:dyDescent="0.3">
      <c r="B12" s="25" t="s">
        <v>71</v>
      </c>
      <c r="C12" s="60" t="s">
        <v>69</v>
      </c>
      <c r="D12" s="139" t="s">
        <v>72</v>
      </c>
      <c r="E12" s="140"/>
    </row>
    <row r="13" spans="2:9" ht="16.2" thickBot="1" x14ac:dyDescent="0.3">
      <c r="B13" s="136" t="s">
        <v>73</v>
      </c>
      <c r="C13" s="137"/>
      <c r="D13" s="137"/>
      <c r="E13" s="138"/>
    </row>
  </sheetData>
  <mergeCells count="8">
    <mergeCell ref="F8:I8"/>
    <mergeCell ref="B13:E13"/>
    <mergeCell ref="D12:E12"/>
    <mergeCell ref="B1:E2"/>
    <mergeCell ref="C8:E8"/>
    <mergeCell ref="C9:E9"/>
    <mergeCell ref="C10:E10"/>
    <mergeCell ref="D11:E1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Información del Trámite</vt:lpstr>
      <vt:lpstr>I parte</vt:lpstr>
      <vt:lpstr>II parte</vt:lpstr>
      <vt:lpstr>Seguimiento</vt:lpstr>
    </vt:vector>
  </TitlesOfParts>
  <Company>Ministerio de Economía, Industria y Comercio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jquesada</dc:creator>
  <cp:lastModifiedBy>Daniel Zuniga</cp:lastModifiedBy>
  <cp:lastPrinted>2014-10-24T20:43:37Z</cp:lastPrinted>
  <dcterms:created xsi:type="dcterms:W3CDTF">2010-11-15T21:21:09Z</dcterms:created>
  <dcterms:modified xsi:type="dcterms:W3CDTF">2017-03-13T19:15:27Z</dcterms:modified>
</cp:coreProperties>
</file>