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3256" windowHeight="13176" activeTab="3"/>
  </bookViews>
  <sheets>
    <sheet name="Informacion del Trámite" sheetId="10" r:id="rId1"/>
    <sheet name="I parte" sheetId="3" r:id="rId2"/>
    <sheet name="II parte" sheetId="7" r:id="rId3"/>
    <sheet name="seguimiento" sheetId="9" r:id="rId4"/>
    <sheet name="Hoja1" sheetId="11" state="hidden" r:id="rId5"/>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8" i="7" l="1"/>
  <c r="E6" i="9"/>
  <c r="E4" i="9"/>
  <c r="C4" i="9"/>
  <c r="E3" i="9"/>
  <c r="C3" i="9"/>
  <c r="D16" i="3"/>
  <c r="F34" i="7"/>
  <c r="F33" i="7"/>
  <c r="F32" i="7"/>
  <c r="F31" i="7"/>
  <c r="F30" i="7"/>
  <c r="F29" i="7"/>
  <c r="F28" i="7"/>
  <c r="F27" i="7"/>
  <c r="F26" i="7"/>
  <c r="F25" i="7"/>
  <c r="F24" i="7"/>
  <c r="F23" i="7"/>
  <c r="F22" i="7"/>
  <c r="F21" i="7"/>
  <c r="F20" i="7"/>
  <c r="F19" i="7"/>
  <c r="F18" i="7"/>
  <c r="F17" i="7"/>
  <c r="F16" i="7"/>
  <c r="F15" i="7"/>
  <c r="F14" i="7"/>
  <c r="F13" i="7"/>
  <c r="F12" i="7"/>
  <c r="F11" i="7"/>
  <c r="F10" i="7"/>
  <c r="F9" i="7"/>
</calcChain>
</file>

<file path=xl/sharedStrings.xml><?xml version="1.0" encoding="utf-8"?>
<sst xmlns="http://schemas.openxmlformats.org/spreadsheetml/2006/main" count="104" uniqueCount="98">
  <si>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</si>
  <si>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</si>
  <si>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</si>
  <si>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</si>
  <si>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</si>
  <si>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</si>
  <si>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</si>
  <si>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</si>
  <si>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</si>
  <si>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</si>
  <si>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</si>
  <si>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</si>
  <si>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</si>
  <si>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</si>
  <si>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</si>
  <si>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</si>
  <si>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</si>
  <si>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</si>
  <si>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</si>
  <si>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</si>
  <si>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</si>
  <si>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</si>
  <si>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</si>
  <si>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</si>
  <si>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</si>
  <si>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</si>
  <si>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</si>
  <si>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</si>
  <si>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</si>
  <si>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</si>
  <si>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</si>
  <si>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</si>
  <si>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</si>
  <si>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</si>
  <si>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</si>
  <si>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</si>
  <si>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</si>
  <si>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</si>
  <si>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</si>
  <si>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</si>
  <si>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</si>
  <si>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</si>
  <si>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</si>
  <si>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AVANCE CUALITATIVO:</t>
  </si>
  <si>
    <t>De acuerdo con lo programado (    )</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</si>
  <si>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</si>
  <si>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</si>
  <si>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</si>
  <si>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</si>
  <si>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</si>
  <si>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</si>
  <si>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ESPECIFIQUE QUÉ DOCUMENTOS:</t>
  </si>
  <si>
    <t>INDICAR DE MANERA RESUMIDA, LOS PRINCIPALES AVANCES</t>
  </si>
  <si>
    <t>HOJA DE REPORTE DE AVANCES DEL PLAN DE MEJORA REGULATORIA</t>
  </si>
  <si>
    <t>Priorización</t>
  </si>
  <si>
    <t>Registro de Fertilizantes de uso agrícola</t>
  </si>
  <si>
    <t>Servicio Fitosanitario del Estado</t>
  </si>
  <si>
    <t>Ministerio de Agricultura y Ganadería</t>
  </si>
  <si>
    <t>Horario: 8 am - 4 pm
Dirección: Contiguo a las oficinas centrales del MAG, Sabana Sur, San José
www.sfe.go.cr</t>
  </si>
  <si>
    <t>Certificado de Registro y Comercialización</t>
  </si>
  <si>
    <t>DEL REGISTRO DE FERTILIZANTES 5.1 Se establecen los siguientes requisitos administrativos: a) Solicitud, de conformidad con el Anexo 1 b) Certificados de registro o Libre Venta, en original, extendido por la ANC del país de origen de formulación o fabricación del fertilizante o cualquier otra entidad que demuestre que está facultada legalmente para la emisión de los mismos. En el caso de que el producto no se encuentre registrado o no se comercialice en el país de origen de formulación o fabricación del fertilizante, se debe presentar certificado de origen o constancia extendida por la ANC o cualquier otra entidad que demuestre que este facultada legalmente para la emisión de la misma, donde se indiquen las razones por las cuales el producto no se encuentra registrado o no se comercializa libremente en el país de origen de formulación o fabricación del fertilizante o constancia de la ANC que indique que el fabricante o formulador están autorizados para fabricar o formular fertilizantes de uso agrícola. Se exceptúa el cumplimiento de este requisito, cuando el fertilizante sea fabricado o formulado en el país de la región centroamericana donde se pretenda registrar. NOTA 2. Cuando estos certificados sean emitidos por única vez por parte de la ANC del país de origen, el solicitante podrá presentar fotocopia debidamente legalizada y a la vez adjuntar el documento que acredite dicha disposición. NOTA 3. Si en un certificado de registro o libre venta original se incluyen dos o más productos, se puede entregar fotocopias del certificado original que deberán ser autenticadas o cotejada con el original en el país donde será registrado. • Certificado de composición cualitativo-cuantitativo del fertilizante, en original, emitido y firmado por el fabricante o formulador, que indique los elementos nutrientes, identificando las fuentes o compuestos de donde proceden, con su fórmula química, así como los ingredientes inertes, material de relleno y aditivos de formulación, con sus correspondientes porcentajes masa/masa para sólidos y masa/volumen para líquidos. • Certificado de análisis del fertilizante, en original, proporcionado por el fabricante o formulador, de una muestra de un lote en particular que indique los elementos nutrientes con sus correspondientes porcentajes masa/masa para sólidos y masa/volumen para líquidos, firmado por el profesional en química a cargo. Tanto para la literal c) como d), debe declararse el contenido de los nutrientes presentes, en el siguiente orden y forma: d.1 Macronutrientes primarios: d.1.1 Nitrógeno: Nitrógeno total, expresado como % N, además indicar las formas determinables del nitrógeno: Amoniacal, Ureico y nitratos y sus porcentajes e identificar el porcentaje de Biuret, cuando el Nitrógeno provenga de una urea. d.1.2 Fósforo: Fósforo total disponible, expresado como % P2O5 (soluble en agua y en citrato de amonio y su %). d.1.3 Potasio: Potasio disponible, expresado como % K2O d.2 Macronutrientes secundarios: d.2.1 Magnesio: Magnesio disponible, expresado en oxido %, MgO (soluble en agua) d.2.2 Calcio: Calcio disponible, expresado en oxido %, CaO (soluble en agua) d.2.3 Azufre: Azufre disponible, expresado en %, como: S (soluble en agua) d.3 Micronutrientes: d.3.1 Boro: Boro disponible, expresado en %, B d.3.2 Cobre: Cobre disponible, expresado en %, Cu d.3.3 Cobalto: Cobalto disponible, expresado en %, Co d.3.4 Manganeso: Manganeso disponible, expresado en %, Mn d.3.5 Molibdeno: Molibdeno disponible, expresado en %, Mo d.3.6 Zinc: Zinc disponible, expresado en %, Zn d.3.7 Declaración de la presencia de otros elementos considerados como nutrientes. NOTA 4. Los micronutrientes deben expresarse en porcentaje pudiéndose agregar la dimensional ppm entre paréntesis junto al nombre del elemento. d.4 Declaración de la presencia o ausencia de metales pesados (Cadmio, Cromo, Arsénico, Mercurio y Plomo) expresando la concentración máxima en ppm, u otras substancias que puedan transformarse en el suelo en metabolitos dañinos.( si el valor es 0 igual se debe indicar ) • Proyecto(s) de etiqueta(s), aplica para: e.1 Fertilizantes sólidos y líquidos, ver Anexos 2 y 3 NOTA 5. El etiquetado no aplica para productos a granel, sólo deberán acompañarse de su hoja de seguridad o ficha técnica correspondiente. e.2 El tamaño de la etiqueta debe ser proporcional al tamaño del envase y su texto de forma legible en español y autorizada por la ANC. e.3 En el caso de que el tamaño del envase no permita incluir la totalidad de la información en la etiqueta requerida en el anexo 3, la misma debe incluir como mínimo la información de los numerales descritos en anexo 3: 1, 2, 3, 4, 5, 7, 8, 19, 20, 21 y 22, reportar el porcentaje del material de relleno y adjuntar al envase un panfleto con la información siguiente: 1, 2, 3, 5, (indicar los nombres de los elementos nutrientes) 6, 8 al 20, el cual debe ser autorizado por la ANC. NOTA 6. La composición del fertilizante indicada en la etiqueta debe ser concordante con lo declarado en el numeral 5.1.d 5.2 Se establecen los siguientes requisitos técnicos: a) Propiedades físicas y químicas del fertilizante a.1 Estado físico a.2 Color a.3 Peso específico o densidad expresada g/mL a una determinada temperatura en grados Celsius, según el estado físico del producto. a.4 pH sólo para líquidos a.5 Solubilidad en agua, sólo para sólidos (% ó g/L) indicando la temperatura. a.6 Granulometría (diámetro promedio de partículas en mesh o milímetros para formulaciones granuladas). a.7 Corrosividad a.8 Si el producto contiene nutrientes quelatados, identificar químicamente el agente quelante y su % en peso/volumen.(importante el porcentaje de AQ, para cuanto producto) a.9 Si se trata de un fertilizante de liberación lenta, indicar químicamente su composición. a.10 Indicar si es una mezcla física o fórmula química. b) Datos sobre aplicación de fertilizantes b.1 Ámbito de aplicación: ambiente controlado, campo abierto, fertiriego, otros b.2 Cultivos recomendados y forma de aplicación. b.3 Condiciones en que puede ser aplicado el producto, indicar el pH óptimo de la mezcla de aplicación b.4 Compatibilidad b.5 Fitotoxicidad c) Datos sobre seguridad c.1 Información sobre el equipo de protección personal c.2 Procedimiento de limpieza del equipo de aplicación c.3 Presentar los respectivos estudios que respalden las condiciones de almacenamiento para el mantenimiento de la estabilidad del producto, con el fin de garantizar la calidad del mismo y el tiempo en que se mantendrán las propiedades fisicoquímicas. c.4 Datos sobre el efecto en el ambiente d) Métodos de análisis d.1 Indicar los métodos de análisis físicos y químicos, debidamente referenciados (ASTM, AOAC, u otros reconocidos internacionalmente), en el caso de que sean propios demostrar su validación. e) Datos sobre el envase del producto a comercializar e.1 Tipo de envase e.2 Material del envase e.3 Capacidad del envase TIEMPO DE VIGENCIA REGISTRO DE 37982 4.10 La vigencia de los registros de fertilizantes y enmiendas, de uso agrícola, será de diez años a partir de la fecha en que se otorgue el registro, cumpliendo con lo establecido en el presente reglamento, además este artículo aplicará para las renovaciones y aquellos registros de fertilizantes y enmiendas, de uso agrícola, que cumplan con lo indicado en el transitorio I o II. FORMULARIO ANEXO 1 ANEXO 1 (Normativo) Solicitud para Fertilizantes y Enmiendas Información General Sobre la solicitud 1.Motivo de la solicitud: ( ) Registro ( ) Renovación de registro ( ) Actualización de registro ( ) Modificación de registro Sobre el Registrante 2.Cédula o documento de Identificación: 3. Nombre o razón social del (la) propietario(a) (persona física (natural, individual) o Jurídica): 4. Dirección Completa: 5. Número de Registro de persona física (natural, individual) o Jurídica: 6. Teléfono: 7. Fax: 8. Correo Electrónico: 9. Apartado postal: Sobre el Representante Legal 10. Nombre completo 11. Nº de cédula 12. Teléfono 13. Fax 14. Correo Electrónico 15. Apartado postal 16. Dirección: Sobre el Regente 17. Nombre Completo 18. Nº de cédula 19. Teléfono 20. Fax 21. Correo electrónico 22. Apartado postal 23. Dirección Datos del producto 24. Marca 25. Clase (Indicar si el producto es un fertilizante o enmienda) 26. Composición y porcentaje: (Indicar el (los) Nutriente (s) para fertilizantes o componente(s) para Enmiendas) 27. Nombre del Fabricante – Formulador - Extractor: Dirección: País de origen: 28. Lugar o medio donde recibir notificaciones dentro del territorio nacional 29. Firma del representante legal 30. Firma del Regente Esta solicitud tiene carácter de declaración jurada y debe presentarse, adjuntando los requisitos solicitados en el presente reglamento técnico.</t>
  </si>
  <si>
    <t>1.Decreto Nº37982-Comex-Meic-Mag. Reglamento Técnico Centroamericano RTCA 65.05.54.09, numeral 5 Y NUMERAL 4.10
2. la Ley de Administración pública Ley Nº 6227, artículo 262, inciso c
3. Código 3.a Decreto Ejecutivo Nº. 35753 -MAG (TARIFAS)</t>
  </si>
  <si>
    <t>10 Días hábiles</t>
  </si>
  <si>
    <t>10 años</t>
  </si>
  <si>
    <t>Anexo 1 solicitud registro-renovación-actualización fertilizantes-enmiendas-Sust.Afines-.doc 
Anexo 2 Certificado análisis Fertilizantes.pdf 
Anexo 3 Etiqueta fert-enm-S.A.pdf 
ANEXO 4 Pruebas de eficacia Fertilizantes.pdf 
D.E. 28429-MAG-MEIC FERTILIZANTES.doc 
FORMULARIO REGISTRO DE FERTILIZANTES.pdf</t>
  </si>
  <si>
    <t>Esaú Miranda Vargas</t>
  </si>
  <si>
    <t>Unidad de registro de Agroquímicos y Equipos de Aplicación</t>
  </si>
  <si>
    <t> mirandae@sfe.go.cr</t>
  </si>
  <si>
    <r>
      <t>Teléfono 1:</t>
    </r>
    <r>
      <rPr>
        <sz val="12"/>
        <color rgb="FF000000"/>
        <rFont val="Arial"/>
        <family val="2"/>
      </rPr>
      <t> 25493400 </t>
    </r>
    <r>
      <rPr>
        <b/>
        <sz val="12"/>
        <color rgb="FF000000"/>
        <rFont val="Arial"/>
        <family val="2"/>
      </rPr>
      <t>Teléfono 2:</t>
    </r>
    <r>
      <rPr>
        <sz val="12"/>
        <color rgb="FF000000"/>
        <rFont val="Arial"/>
        <family val="2"/>
      </rPr>
      <t> 25493474 </t>
    </r>
    <r>
      <rPr>
        <b/>
        <sz val="12"/>
        <color rgb="FF000000"/>
        <rFont val="Arial"/>
        <family val="2"/>
      </rPr>
      <t/>
    </r>
  </si>
  <si>
    <r>
      <t xml:space="preserve">Notas: </t>
    </r>
    <r>
      <rPr>
        <sz val="11"/>
        <color rgb="FF000000"/>
        <rFont val="Arial"/>
        <family val="2"/>
      </rPr>
      <t>Las tarifas del SFE varían cada año. Rigen del 1° de febrero al 31 de enero del siguiente año.</t>
    </r>
  </si>
  <si>
    <t>Levantar los requerimientos del registro de fertilizantes para el Sistema</t>
  </si>
  <si>
    <t>Esteban Arias</t>
  </si>
  <si>
    <t>Validar los requerimientos con el ICE</t>
  </si>
  <si>
    <t>Arnoldo Merayo</t>
  </si>
  <si>
    <t>Esau Miranda</t>
  </si>
  <si>
    <t>Realizar pruebas al prototipo del Sistema</t>
  </si>
  <si>
    <t>Regresar observaciones del prototipo posterior a las pruebas</t>
  </si>
  <si>
    <t>Jose Antonio Arce</t>
  </si>
  <si>
    <t>Probar nuevamente prototipo con observaciones implementadas</t>
  </si>
  <si>
    <t>Aprobar el prototipo</t>
  </si>
  <si>
    <t>Socializar el sistema dentro de la Unidad de Registro de Agroquímicos</t>
  </si>
  <si>
    <t>Atender consultas y guiar a los usuarios en la utilización del Sistema</t>
  </si>
  <si>
    <t>Validar requerimientos, realizar pruebas, aprobar prototipos, socializar sistema, atender consultas de usuarios de los módulos restantes.</t>
  </si>
  <si>
    <t>Ver aquí</t>
  </si>
  <si>
    <t>El usuario se beneficiará de la siguiente manera: No tendrá que desplazarse ni al banco a realizar el pago del trámite ni a las oficinas del SFE para realizar el trámite, ya que todo se hará en línea. Se ahorrará papel porque no tendrá que aportar documentos en físico, que representan para fertilizantes, en promedio 30 páginas por solicitud. Además, el trámite se podrá revisar más rápidamente porque se asignará automáticamente a un oficial de registro. Adicionalmente, cualquier notificación que el SFE le deba realizar al usuario, llegará en tiempo real a su correo electrónico registrado. También, el usuario podrá imprimir el certificado de registro desde su casa, evitando que tenga que hacer filas en las oficinas del SFE. Se preve que los tiempos de revisión se reduzcan, ya que el proceso será más fluido al no tener que realizar devoluciones por información incompleta, pues el sistema no permitirá que se cargue la solicitud cuando haya un faltante de información.</t>
  </si>
  <si>
    <t xml:space="preserve">☐ SI          x☐ NO      </t>
  </si>
  <si>
    <t xml:space="preserve">☐ SI         x☐ NO      </t>
  </si>
  <si>
    <r>
      <t xml:space="preserve">DESCRIPCIÓN DE LA REFORMA: </t>
    </r>
    <r>
      <rPr>
        <sz val="10"/>
        <color theme="4"/>
        <rFont val="Arial"/>
        <family val="2"/>
      </rPr>
      <t>Actualmente para realizar el registro de fertilizantes de uso agrícola, se debe recibir la solicitud y la documentación requerida de manera física, y se debe comprobar que el registrante esté al día con la C.C.S.S. y FODESAF de forma manual. La recepción de dicha información de manera física, provoca que se deban realizar apercibimientos o notas aclaratorias que retrasan el proceso, pues en muchas ocasiones la información no se presenta completa, además que la consulta manual a la C.C.S.S y FODESAF representan procesos lentos.
Para solucionar lo anterior, la Unidad de Registro de Agroquímicos y Equipos de Aplicación está implementando el proyecto "Registro en Línea", el cual contempla el Registro de Fertilizantes (entre otros registros más), que permitirá que el usuario, desde su computador, pueda realizar la solicitud de registro en línea, además del pago correspondiente. 
Adicionalmente, el sistema se indicará de forma automática al usuario si se encuentra al día con las instituciones del Estado, evitándole que incurra en reprocesos. Al ser el trámite en línea, el trámite se asignará inmediatamente a un Oficial de Registro que tendrá el perfil para hacer la evaluación del mismo, haciendo que todo el proceso se realice en línea, eliminando papeles, y facilitando que el trámite se pueda incluir desde cualquier parte del mundo, sin necesidad de depender de los horarios de oficina del SFE.
El sistema también permitirá que el usuario pueda imprimir su certificado de registro y de libre venta en línea, evitando que este tenga que desplazarse hasta oficinas del SFE y realizar filas para poder obtener dicho certificado.
Además del registro de fertilizantes, el proyecto incluye realizar el registro en línea de Ingrediente Activo Grado Técnico, Plaguicidas Sintéticos Formulados, Coadyuvantes y Sustancias Afines, Plaguicidas Botánicos, Plaguicidas Invertebrados, Plaguicidas Microbiológicos, Equipos de Aplicación, Dispensas, Certificados, Certificaciones, Registro de Personas Físicas y Jurídicas, Permisos de Importación de Muestras y todas las modificaciones a los registros mencionados anteriormente, es decir, de todos los trámites que se encuentran en el Catálogo de Trámites del MEIC correspondientes a la Unidad de Registro de Agroquímicos y Equipos de Aplicación.</t>
    </r>
  </si>
  <si>
    <r>
      <t xml:space="preserve">TRÁMITE O SERVICIO: </t>
    </r>
    <r>
      <rPr>
        <sz val="10"/>
        <color theme="4"/>
        <rFont val="Arial"/>
        <family val="2"/>
      </rPr>
      <t>Registro de Fertilizantes de Uso Agrícola.</t>
    </r>
  </si>
  <si>
    <r>
      <t xml:space="preserve">FUENTE: </t>
    </r>
    <r>
      <rPr>
        <sz val="10"/>
        <color theme="4"/>
        <rFont val="Arial"/>
        <family val="2"/>
      </rPr>
      <t>Mejora identificada por la Unidad de Registro de Agroquímicos y Equipos, del Departamento de Agroquímicos y Equipos del SFE. Ministerio de Agricultura y Ganadería.</t>
    </r>
  </si>
  <si>
    <r>
      <t xml:space="preserve">LIDER:  </t>
    </r>
    <r>
      <rPr>
        <sz val="10"/>
        <color theme="4"/>
        <rFont val="Arial"/>
        <family val="2"/>
      </rPr>
      <t>Ministerio de Agricultura y Ganadería, Servicio Fitosanitario del Estado, Departamento de Agroquímicos y Equipos. Unidad de Registro de Agroquímicos y Equipo de Aplicación. Contacto SFE: Esau Miranda Vargas. Jefe de la Unidad. Oficial Simplificación de Trámites: Licda. Ana Cristina Quirós. Ministerio de Agricultura y Ganadería.</t>
    </r>
  </si>
  <si>
    <r>
      <t xml:space="preserve">EQUIPO QUE ACOMPAÑA/PARTICIPA: </t>
    </r>
    <r>
      <rPr>
        <sz val="10"/>
        <color theme="4"/>
        <rFont val="Arial"/>
        <family val="2"/>
      </rPr>
      <t>Personal de la Unidad de Registro de Agroquímicos y Equipos de Aplicación del SFE, Personal de la Unidad de Tecnología de la Información del SFE, Instituto Costarricense de Electricidad (ICE).</t>
    </r>
  </si>
  <si>
    <r>
      <t xml:space="preserve">PRÓXIMOS PASOS: </t>
    </r>
    <r>
      <rPr>
        <sz val="10"/>
        <color theme="4"/>
        <rFont val="Arial"/>
        <family val="2"/>
      </rPr>
      <t>Aprobar los requerimientos del Sistema, Validar los requerimientos, Revisar el prototipo del sistema, realizar observaciones y aprobarlo, poner el sistema en producción, socializar el sistema con los usuarios.</t>
    </r>
  </si>
  <si>
    <r>
      <t xml:space="preserve">REQUERIMIENTO EN RECURSOS: </t>
    </r>
    <r>
      <rPr>
        <sz val="10"/>
        <color theme="4"/>
        <rFont val="Arial"/>
        <family val="2"/>
      </rPr>
      <t>El Sistema lo desarrollará el Instituto Costarricense de Electricidad, por un costo aproximado de 1.100.000.000 de colones, además del módulo de registros de fertilizantes, se desarrollará al mismo tiempo el de registro de Ingrediente Activo Grado Técnico, Plaguicidas Sintéticos Formulados, Coadyuvantes y Sustancias Afines, Plaguicidas Botánicos, Plaguicidas Invertebrados, Plaguicidas Microbiológicos, Equipos de Aplicación, Dispensas, Certificados, Certificaciones, Registro de Personas Físicas y Jurídicas, Permisos de Importación de Muestras y todas las modificaciones a los registros mencionados anteriormente. El proyecto contempla además, la garantía de la vigencia y funcionalidad del Sistema por un plazo de 5 años. Adicionalmente, se requerirá la participación de los funcionarios de la Unidad de TI y de la Unidad de Registro de Agroquímicos y Equipos de Aplicación para darle forma al sistema a como es requerido por el SFE.</t>
    </r>
  </si>
  <si>
    <t>Con rezago en lo programado (  x  )</t>
  </si>
  <si>
    <t xml:space="preserve">INDIQUE CUALES LAS ALERTAS: </t>
  </si>
  <si>
    <t>Se pasó la etapa de adjudicación del sistema a la empresa que lo desarrollará y en los últimos meses de 2016 se trabajó en levantar los requerimientos del Sistema. En este momento, el sistema se encuentra en pruebas de los prototipos.</t>
  </si>
  <si>
    <t>INDIQUE LAS LIMITACIONES: La Unidad de Registro de Agroquímicos y Equipos, encargada de realizar esta mejora, tuvo retrasos relacionados con la revisión de todos los documentos que están incluidos dentro de la plataforma en línea (registro de plaguicidas formulados, IAGT, botánicos y equipos de aplicación, fertilizantes de exportación, entre otros).  Además de realizar las revisiones, los funcionarios tienen que continuar ejecutando sus labores sustantivas. Dichas revisiones tomaron más de lo previsto porque el SFE requiere que al final, el sistema producto de esta mejora sea 100% funcional, por lo que se considera que esta es una de las etapas más delicadas, en las que no se debería apresurar sin estar 100% seguros que el producto final vaya a ajustarse a las necesidades del SFE y de los usuarios.
INDIQUE LAS ACCIONES DE MEJORA: La Unidad se encuentra replanteando el cronograma de entregables, ajustado con las nuevas fechas, además que el personal se encuentra trabajando horas extra para la revisión y pruebas de los prototipos.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</si>
</sst>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42" x14ac:knownFonts="1">
    <font>
      <sz val="10"/>
      <name val="Arial"/>
    </font>
    <font>
      <sz val="12"/>
      <color theme="1"/>
      <name val="Calibri"/>
      <family val="2"/>
      <scheme val="minor"/>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12"/>
      <color rgb="FF000000"/>
      <name val="Arial"/>
      <family val="2"/>
    </font>
    <font>
      <b/>
      <sz val="12"/>
      <color rgb="FF000000"/>
      <name val="Arial"/>
      <family val="2"/>
    </font>
    <font>
      <u/>
      <sz val="10"/>
      <color theme="10"/>
      <name val="Arial"/>
      <family val="2"/>
    </font>
    <font>
      <u/>
      <sz val="12"/>
      <color theme="10"/>
      <name val="Arial"/>
      <family val="2"/>
    </font>
    <font>
      <sz val="10"/>
      <color theme="4"/>
      <name val="Arial"/>
      <family val="2"/>
    </font>
    <font>
      <sz val="13"/>
      <color rgb="FF222222"/>
      <name val="Arial"/>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3">
    <xf numFmtId="0" fontId="0" fillId="0" borderId="0"/>
    <xf numFmtId="0" fontId="2" fillId="0" borderId="0"/>
    <xf numFmtId="0" fontId="5" fillId="0" borderId="0" applyNumberFormat="0" applyFill="0" applyBorder="0" applyProtection="0">
      <alignment vertical="center"/>
    </xf>
    <xf numFmtId="0" fontId="6" fillId="0" borderId="0" applyNumberFormat="0" applyFill="0" applyBorder="0" applyAlignment="0" applyProtection="0"/>
    <xf numFmtId="0" fontId="7" fillId="3" borderId="1" applyNumberFormat="0" applyProtection="0">
      <alignment horizontal="left" vertical="center"/>
    </xf>
    <xf numFmtId="0" fontId="8" fillId="0" borderId="0" applyNumberFormat="0" applyFill="0" applyBorder="0" applyProtection="0">
      <alignment horizontal="left" vertical="center"/>
    </xf>
    <xf numFmtId="0" fontId="10" fillId="0" borderId="0" applyFill="0" applyBorder="0" applyProtection="0">
      <alignment horizontal="left"/>
    </xf>
    <xf numFmtId="9" fontId="11" fillId="0" borderId="0" applyFill="0" applyBorder="0" applyProtection="0">
      <alignment horizontal="center" vertical="center"/>
    </xf>
    <xf numFmtId="0" fontId="13" fillId="0" borderId="0" applyFill="0" applyBorder="0" applyProtection="0">
      <alignment horizontal="center"/>
    </xf>
    <xf numFmtId="3" fontId="13" fillId="0" borderId="2" applyFill="0" applyProtection="0">
      <alignment horizontal="center"/>
    </xf>
    <xf numFmtId="9" fontId="2" fillId="0" borderId="0" applyFont="0" applyFill="0" applyBorder="0" applyAlignment="0" applyProtection="0"/>
    <xf numFmtId="0" fontId="27" fillId="0" borderId="0"/>
    <xf numFmtId="0" fontId="38" fillId="0" borderId="0" applyNumberFormat="0" applyFill="0" applyBorder="0" applyAlignment="0" applyProtection="0"/>
  </cellStyleXfs>
  <cellXfs count="129">
    <xf numFmtId="0" fontId="0" fillId="0" borderId="0" xfId="0"/>
    <xf numFmtId="0" fontId="0" fillId="2" borderId="0" xfId="0" applyFill="1"/>
    <xf numFmtId="0" fontId="2" fillId="2" borderId="0" xfId="0" applyFont="1" applyFill="1"/>
    <xf numFmtId="0" fontId="3" fillId="2" borderId="0" xfId="0" applyFont="1" applyFill="1" applyAlignment="1">
      <alignment horizontal="left" vertical="center" readingOrder="1"/>
    </xf>
    <xf numFmtId="0" fontId="4" fillId="2" borderId="0" xfId="0" applyFont="1" applyFill="1" applyAlignment="1">
      <alignment horizontal="left" vertical="center" readingOrder="1"/>
    </xf>
    <xf numFmtId="0" fontId="5" fillId="0" borderId="0" xfId="2" applyProtection="1">
      <alignment vertical="center"/>
      <protection locked="0"/>
    </xf>
    <xf numFmtId="0" fontId="5" fillId="0" borderId="0" xfId="2" applyAlignment="1" applyProtection="1">
      <alignment horizontal="center"/>
      <protection locked="0"/>
    </xf>
    <xf numFmtId="0" fontId="10" fillId="0" borderId="0" xfId="6" applyProtection="1">
      <alignment horizontal="left"/>
      <protection locked="0"/>
    </xf>
    <xf numFmtId="0" fontId="12" fillId="0" borderId="0" xfId="2" applyFont="1" applyProtection="1">
      <alignment vertical="center"/>
      <protection locked="0"/>
    </xf>
    <xf numFmtId="0" fontId="14" fillId="0" borderId="0" xfId="8" applyFont="1" applyProtection="1">
      <alignment horizontal="center"/>
      <protection locked="0"/>
    </xf>
    <xf numFmtId="0" fontId="14" fillId="0" borderId="0" xfId="8" applyFont="1" applyAlignment="1" applyProtection="1">
      <alignment horizontal="center" vertical="center"/>
      <protection locked="0"/>
    </xf>
    <xf numFmtId="0" fontId="14" fillId="0" borderId="0" xfId="8" applyFont="1" applyAlignment="1" applyProtection="1">
      <alignment horizontal="center" vertical="center" wrapText="1"/>
      <protection locked="0"/>
    </xf>
    <xf numFmtId="0" fontId="15" fillId="0" borderId="0" xfId="8" applyFont="1" applyAlignment="1" applyProtection="1">
      <alignment horizontal="center" vertical="center" wrapText="1"/>
      <protection locked="0"/>
    </xf>
    <xf numFmtId="0" fontId="15" fillId="0" borderId="0" xfId="8" applyFont="1" applyAlignment="1" applyProtection="1">
      <alignment horizontal="center" vertical="center"/>
      <protection locked="0"/>
    </xf>
    <xf numFmtId="0" fontId="16" fillId="0" borderId="0" xfId="2" applyFont="1" applyAlignment="1" applyProtection="1">
      <alignment horizontal="center" vertical="center"/>
      <protection locked="0"/>
    </xf>
    <xf numFmtId="3" fontId="13" fillId="0" borderId="2" xfId="9" applyProtection="1">
      <alignment horizontal="center"/>
      <protection locked="0"/>
    </xf>
    <xf numFmtId="0" fontId="17" fillId="0" borderId="0" xfId="2" applyFont="1" applyProtection="1">
      <alignment vertical="center"/>
      <protection locked="0"/>
    </xf>
    <xf numFmtId="0" fontId="18" fillId="0" borderId="0" xfId="6" applyFont="1" applyProtection="1">
      <alignment horizontal="left"/>
      <protection locked="0"/>
    </xf>
    <xf numFmtId="14" fontId="18" fillId="0" borderId="0" xfId="6" applyNumberFormat="1" applyFont="1" applyProtection="1">
      <alignment horizontal="left"/>
      <protection locked="0"/>
    </xf>
    <xf numFmtId="9" fontId="19" fillId="0" borderId="0" xfId="7" applyFont="1" applyProtection="1">
      <alignment horizontal="center" vertical="center"/>
      <protection locked="0"/>
    </xf>
    <xf numFmtId="0" fontId="21" fillId="0" borderId="0" xfId="0" applyFont="1"/>
    <xf numFmtId="164" fontId="9" fillId="0" borderId="0" xfId="2" applyNumberFormat="1" applyFont="1" applyAlignment="1" applyProtection="1">
      <alignment horizontal="center"/>
    </xf>
    <xf numFmtId="164" fontId="9" fillId="0" borderId="0" xfId="2" applyNumberFormat="1" applyFont="1" applyAlignment="1" applyProtection="1">
      <alignment horizontal="center"/>
      <protection locked="0"/>
    </xf>
    <xf numFmtId="0" fontId="14" fillId="0" borderId="0" xfId="8" applyFont="1" applyBorder="1" applyProtection="1">
      <alignment horizontal="center"/>
      <protection locked="0"/>
    </xf>
    <xf numFmtId="0" fontId="16" fillId="0" borderId="0" xfId="2" applyFont="1" applyBorder="1" applyAlignment="1" applyProtection="1">
      <alignment horizontal="center" vertical="center"/>
      <protection locked="0"/>
    </xf>
    <xf numFmtId="9" fontId="13" fillId="0" borderId="2" xfId="10" applyFont="1" applyBorder="1" applyAlignment="1" applyProtection="1">
      <alignment horizontal="center"/>
    </xf>
    <xf numFmtId="9" fontId="11" fillId="0" borderId="0" xfId="7" applyBorder="1" applyProtection="1">
      <alignment horizontal="center" vertical="center"/>
      <protection locked="0"/>
    </xf>
    <xf numFmtId="2" fontId="9" fillId="0" borderId="0" xfId="2" applyNumberFormat="1" applyFont="1" applyAlignment="1" applyProtection="1">
      <alignment horizontal="center"/>
      <protection locked="0"/>
    </xf>
    <xf numFmtId="0" fontId="5" fillId="0" borderId="0" xfId="2" applyBorder="1" applyAlignment="1" applyProtection="1">
      <alignment horizontal="center"/>
      <protection locked="0"/>
    </xf>
    <xf numFmtId="0" fontId="26" fillId="0" borderId="0" xfId="2" applyFont="1" applyAlignment="1" applyProtection="1">
      <alignment horizontal="center" vertical="center"/>
      <protection locked="0"/>
    </xf>
    <xf numFmtId="0" fontId="27" fillId="2" borderId="0" xfId="11" applyFill="1" applyAlignment="1">
      <alignment vertical="center"/>
    </xf>
    <xf numFmtId="0" fontId="28" fillId="2" borderId="12" xfId="11" applyFont="1" applyFill="1" applyBorder="1" applyAlignment="1">
      <alignment vertical="center"/>
    </xf>
    <xf numFmtId="0" fontId="28" fillId="2" borderId="14" xfId="11" applyFont="1" applyFill="1" applyBorder="1" applyAlignment="1">
      <alignment vertical="center" wrapText="1"/>
    </xf>
    <xf numFmtId="0" fontId="28" fillId="2" borderId="15" xfId="11" applyFont="1" applyFill="1" applyBorder="1" applyAlignment="1">
      <alignment vertical="center"/>
    </xf>
    <xf numFmtId="0" fontId="28" fillId="2" borderId="16" xfId="11" applyFont="1" applyFill="1" applyBorder="1" applyAlignment="1">
      <alignment vertical="center" wrapText="1"/>
    </xf>
    <xf numFmtId="0" fontId="28" fillId="2" borderId="18" xfId="11" applyFont="1" applyFill="1" applyBorder="1" applyAlignment="1">
      <alignment vertical="center"/>
    </xf>
    <xf numFmtId="0" fontId="29" fillId="2" borderId="19" xfId="11" applyFont="1" applyFill="1" applyBorder="1" applyAlignment="1">
      <alignment vertical="center"/>
    </xf>
    <xf numFmtId="0" fontId="29" fillId="2" borderId="20" xfId="11" applyFont="1" applyFill="1" applyBorder="1" applyAlignment="1">
      <alignment vertical="center"/>
    </xf>
    <xf numFmtId="0" fontId="28" fillId="2" borderId="18" xfId="11" applyFont="1" applyFill="1" applyBorder="1" applyAlignment="1">
      <alignment horizontal="left" vertical="center" wrapText="1"/>
    </xf>
    <xf numFmtId="0" fontId="28" fillId="2" borderId="18" xfId="11" applyFont="1" applyFill="1" applyBorder="1" applyAlignment="1">
      <alignment vertical="center" wrapText="1"/>
    </xf>
    <xf numFmtId="0" fontId="28" fillId="2" borderId="0" xfId="11" applyFont="1" applyFill="1" applyAlignment="1">
      <alignment vertical="center"/>
    </xf>
    <xf numFmtId="0" fontId="20" fillId="2" borderId="16" xfId="1" applyFont="1" applyFill="1" applyBorder="1" applyAlignment="1">
      <alignment horizontal="center" vertical="top" wrapText="1"/>
    </xf>
    <xf numFmtId="0" fontId="20" fillId="2" borderId="16" xfId="1" applyFont="1" applyFill="1" applyBorder="1" applyAlignment="1">
      <alignment vertical="top" wrapText="1"/>
    </xf>
    <xf numFmtId="0" fontId="32" fillId="5" borderId="30" xfId="0" applyFont="1" applyFill="1" applyBorder="1" applyAlignment="1">
      <alignment vertical="center" wrapText="1"/>
    </xf>
    <xf numFmtId="0" fontId="33" fillId="0" borderId="31" xfId="0" applyFont="1" applyBorder="1" applyAlignment="1">
      <alignment vertical="center" wrapText="1"/>
    </xf>
    <xf numFmtId="0" fontId="34" fillId="5" borderId="30" xfId="0" applyFont="1" applyFill="1" applyBorder="1" applyAlignment="1">
      <alignment vertical="center" wrapText="1"/>
    </xf>
    <xf numFmtId="0" fontId="34" fillId="5" borderId="30" xfId="0" applyFont="1" applyFill="1" applyBorder="1" applyAlignment="1">
      <alignment horizontal="center" vertical="center" wrapText="1"/>
    </xf>
    <xf numFmtId="0" fontId="33" fillId="0" borderId="30" xfId="0" applyFont="1" applyBorder="1" applyAlignment="1">
      <alignment vertical="center" wrapText="1"/>
    </xf>
    <xf numFmtId="0" fontId="32" fillId="5" borderId="31"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7"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7" fillId="2" borderId="16" xfId="11" applyFill="1" applyBorder="1" applyAlignment="1">
      <alignment horizontal="center" vertical="center" wrapText="1"/>
    </xf>
    <xf numFmtId="0" fontId="0" fillId="7" borderId="0" xfId="0" applyFill="1"/>
    <xf numFmtId="0" fontId="0" fillId="0" borderId="0" xfId="0" applyFill="1"/>
    <xf numFmtId="165" fontId="33" fillId="0" borderId="31" xfId="0" applyNumberFormat="1" applyFont="1" applyBorder="1" applyAlignment="1">
      <alignment vertical="center" wrapText="1"/>
    </xf>
    <xf numFmtId="0" fontId="32" fillId="5" borderId="33" xfId="0" applyFont="1" applyFill="1" applyBorder="1" applyAlignment="1">
      <alignment vertical="center" wrapText="1"/>
    </xf>
    <xf numFmtId="0" fontId="36" fillId="0" borderId="35" xfId="0" applyFont="1" applyBorder="1"/>
    <xf numFmtId="0" fontId="36" fillId="0" borderId="36" xfId="0" applyFont="1" applyBorder="1"/>
    <xf numFmtId="0" fontId="39" fillId="0" borderId="36" xfId="12" applyFont="1" applyBorder="1"/>
    <xf numFmtId="0" fontId="37" fillId="0" borderId="36" xfId="0" applyFont="1" applyBorder="1"/>
    <xf numFmtId="0" fontId="36" fillId="0" borderId="37" xfId="0" applyFont="1" applyBorder="1" applyAlignment="1">
      <alignment horizontal="left" vertical="center" wrapText="1"/>
    </xf>
    <xf numFmtId="0" fontId="18" fillId="0" borderId="0" xfId="6" applyFont="1" applyAlignment="1" applyProtection="1">
      <alignment horizontal="left" wrapText="1"/>
      <protection locked="0"/>
    </xf>
    <xf numFmtId="0" fontId="29" fillId="2" borderId="13" xfId="11" applyFont="1" applyFill="1" applyBorder="1" applyAlignment="1">
      <alignment vertical="center" wrapText="1"/>
    </xf>
    <xf numFmtId="14" fontId="29" fillId="2" borderId="22" xfId="11" applyNumberFormat="1" applyFont="1" applyFill="1" applyBorder="1" applyAlignment="1">
      <alignment vertical="center"/>
    </xf>
    <xf numFmtId="0" fontId="38" fillId="2" borderId="16" xfId="12" applyFill="1" applyBorder="1" applyAlignment="1">
      <alignment vertical="center"/>
    </xf>
    <xf numFmtId="0" fontId="38" fillId="2" borderId="17" xfId="12" applyFill="1" applyBorder="1" applyAlignment="1">
      <alignment vertical="center"/>
    </xf>
    <xf numFmtId="0" fontId="18" fillId="0" borderId="0" xfId="6" applyFont="1" applyAlignment="1" applyProtection="1">
      <alignment horizontal="left" vertical="center"/>
      <protection locked="0"/>
    </xf>
    <xf numFmtId="14" fontId="18" fillId="0" borderId="0" xfId="6" applyNumberFormat="1" applyFont="1" applyAlignment="1" applyProtection="1">
      <alignment horizontal="left" vertical="center"/>
      <protection locked="0"/>
    </xf>
    <xf numFmtId="164" fontId="9" fillId="0" borderId="0" xfId="2" applyNumberFormat="1" applyFont="1" applyAlignment="1" applyProtection="1">
      <alignment horizontal="center" vertical="center"/>
    </xf>
    <xf numFmtId="9" fontId="29" fillId="2" borderId="20" xfId="11" applyNumberFormat="1" applyFont="1" applyFill="1" applyBorder="1" applyAlignment="1">
      <alignment vertical="center"/>
    </xf>
    <xf numFmtId="14" fontId="29" fillId="2" borderId="21" xfId="11" applyNumberFormat="1" applyFont="1" applyFill="1" applyBorder="1" applyAlignment="1">
      <alignment vertical="center"/>
    </xf>
    <xf numFmtId="14" fontId="40" fillId="2" borderId="16" xfId="1" applyNumberFormat="1" applyFont="1" applyFill="1" applyBorder="1" applyAlignment="1">
      <alignment horizontal="center" vertical="top" wrapText="1"/>
    </xf>
    <xf numFmtId="164" fontId="40" fillId="2" borderId="16" xfId="1" applyNumberFormat="1" applyFont="1" applyFill="1" applyBorder="1" applyAlignment="1">
      <alignment horizontal="center" vertical="top" wrapText="1"/>
    </xf>
    <xf numFmtId="0" fontId="41" fillId="0" borderId="0" xfId="0" applyFont="1"/>
    <xf numFmtId="0" fontId="32" fillId="4" borderId="28"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33" fillId="0" borderId="28" xfId="0" applyFont="1" applyBorder="1" applyAlignment="1">
      <alignment horizontal="justify" vertical="center" wrapText="1"/>
    </xf>
    <xf numFmtId="0" fontId="33" fillId="0" borderId="29" xfId="0" applyFont="1" applyBorder="1" applyAlignment="1">
      <alignment horizontal="justify" vertical="center" wrapText="1"/>
    </xf>
    <xf numFmtId="0" fontId="32" fillId="4" borderId="28" xfId="0" applyFont="1" applyFill="1" applyBorder="1" applyAlignment="1">
      <alignment vertical="top" wrapText="1"/>
    </xf>
    <xf numFmtId="0" fontId="32" fillId="4" borderId="31" xfId="0" applyFont="1" applyFill="1" applyBorder="1" applyAlignment="1">
      <alignment vertical="top"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20" fillId="2" borderId="16" xfId="0" applyFont="1" applyFill="1" applyBorder="1" applyAlignment="1">
      <alignment horizontal="left" vertical="top" wrapText="1"/>
    </xf>
    <xf numFmtId="0" fontId="20" fillId="2" borderId="19" xfId="0" applyFont="1" applyFill="1" applyBorder="1" applyAlignment="1">
      <alignment horizontal="left" vertical="top" wrapText="1"/>
    </xf>
    <xf numFmtId="0" fontId="20" fillId="2" borderId="26"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16" xfId="1" applyFont="1" applyFill="1" applyBorder="1" applyAlignment="1">
      <alignment horizontal="center" vertical="top" wrapText="1"/>
    </xf>
    <xf numFmtId="0" fontId="40" fillId="2" borderId="3" xfId="0" applyFont="1" applyFill="1" applyBorder="1" applyAlignment="1">
      <alignment horizontal="left" vertical="top" wrapText="1"/>
    </xf>
    <xf numFmtId="0" fontId="40" fillId="2" borderId="4" xfId="0" applyFont="1" applyFill="1" applyBorder="1" applyAlignment="1">
      <alignment horizontal="left" vertical="top" wrapText="1"/>
    </xf>
    <xf numFmtId="0" fontId="40" fillId="2" borderId="5" xfId="0" applyFont="1" applyFill="1" applyBorder="1" applyAlignment="1">
      <alignment horizontal="left" vertical="top" wrapText="1"/>
    </xf>
    <xf numFmtId="0" fontId="40" fillId="2" borderId="8" xfId="0" applyFont="1" applyFill="1" applyBorder="1" applyAlignment="1">
      <alignment horizontal="left" vertical="top" wrapText="1"/>
    </xf>
    <xf numFmtId="0" fontId="40" fillId="2" borderId="9" xfId="0" applyFont="1" applyFill="1" applyBorder="1" applyAlignment="1">
      <alignment horizontal="left" vertical="top" wrapText="1"/>
    </xf>
    <xf numFmtId="0" fontId="40" fillId="2" borderId="10" xfId="0" applyFont="1" applyFill="1" applyBorder="1" applyAlignment="1">
      <alignment horizontal="left" vertical="top" wrapText="1"/>
    </xf>
    <xf numFmtId="14" fontId="40" fillId="2" borderId="16" xfId="1" applyNumberFormat="1" applyFont="1" applyFill="1" applyBorder="1" applyAlignment="1">
      <alignment horizontal="center" vertical="top" wrapText="1"/>
    </xf>
    <xf numFmtId="0" fontId="20" fillId="2" borderId="16" xfId="0" applyFont="1" applyFill="1" applyBorder="1" applyAlignment="1">
      <alignment horizontal="center" vertical="center"/>
    </xf>
    <xf numFmtId="0" fontId="0" fillId="2" borderId="0" xfId="0" applyFill="1" applyBorder="1" applyAlignment="1">
      <alignment horizontal="center" vertical="center"/>
    </xf>
    <xf numFmtId="0" fontId="22" fillId="0" borderId="0" xfId="3" applyFont="1" applyAlignment="1" applyProtection="1">
      <alignment horizontal="left"/>
      <protection locked="0"/>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 fillId="2" borderId="16" xfId="11" applyFont="1" applyFill="1" applyBorder="1" applyAlignment="1">
      <alignment horizontal="left" vertical="center" wrapText="1"/>
    </xf>
    <xf numFmtId="0" fontId="27" fillId="2" borderId="16" xfId="11" applyFill="1" applyBorder="1" applyAlignment="1">
      <alignment horizontal="left" vertical="center" wrapText="1"/>
    </xf>
    <xf numFmtId="0" fontId="27" fillId="2" borderId="19" xfId="11" applyFill="1" applyBorder="1" applyAlignment="1">
      <alignment horizontal="left" vertical="center" wrapText="1"/>
    </xf>
    <xf numFmtId="0" fontId="27" fillId="2" borderId="26" xfId="11" applyFill="1" applyBorder="1" applyAlignment="1">
      <alignment horizontal="left" vertical="center"/>
    </xf>
    <xf numFmtId="0" fontId="27" fillId="2" borderId="32" xfId="11" applyFill="1" applyBorder="1" applyAlignment="1">
      <alignment horizontal="left" vertical="center"/>
    </xf>
    <xf numFmtId="0" fontId="28" fillId="2" borderId="23" xfId="11" applyFont="1" applyFill="1" applyBorder="1" applyAlignment="1">
      <alignment horizontal="left" vertical="center" wrapText="1"/>
    </xf>
    <xf numFmtId="0" fontId="28" fillId="2" borderId="24" xfId="11" applyFont="1" applyFill="1" applyBorder="1" applyAlignment="1">
      <alignment horizontal="left" vertical="center" wrapText="1"/>
    </xf>
    <xf numFmtId="0" fontId="28" fillId="2" borderId="25" xfId="11" applyFont="1" applyFill="1" applyBorder="1" applyAlignment="1">
      <alignment horizontal="left" vertical="center" wrapText="1"/>
    </xf>
    <xf numFmtId="0" fontId="28" fillId="2" borderId="0" xfId="11" applyFont="1" applyFill="1" applyAlignment="1">
      <alignment horizontal="center" vertical="center"/>
    </xf>
    <xf numFmtId="0" fontId="28" fillId="2" borderId="11" xfId="11" applyFont="1" applyFill="1" applyBorder="1" applyAlignment="1">
      <alignment horizontal="center" vertical="center"/>
    </xf>
    <xf numFmtId="0" fontId="1" fillId="2" borderId="26" xfId="11" applyFont="1" applyFill="1" applyBorder="1" applyAlignment="1">
      <alignment horizontal="left" vertical="center"/>
    </xf>
    <xf numFmtId="0" fontId="28" fillId="2" borderId="19" xfId="11" applyFont="1" applyFill="1" applyBorder="1" applyAlignment="1">
      <alignment horizontal="left" vertical="center" wrapText="1"/>
    </xf>
    <xf numFmtId="0" fontId="28" fillId="2" borderId="26" xfId="11" applyFont="1" applyFill="1" applyBorder="1" applyAlignment="1">
      <alignment horizontal="left" vertical="center" wrapText="1"/>
    </xf>
    <xf numFmtId="0" fontId="28" fillId="2" borderId="32" xfId="11" applyFont="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pt idx="0">
                  <c:v>42625</c:v>
                </c:pt>
                <c:pt idx="1">
                  <c:v>42668</c:v>
                </c:pt>
                <c:pt idx="2">
                  <c:v>42709</c:v>
                </c:pt>
                <c:pt idx="3">
                  <c:v>42758</c:v>
                </c:pt>
                <c:pt idx="4">
                  <c:v>42765</c:v>
                </c:pt>
                <c:pt idx="5">
                  <c:v>42779</c:v>
                </c:pt>
                <c:pt idx="6">
                  <c:v>42786</c:v>
                </c:pt>
                <c:pt idx="7">
                  <c:v>42828</c:v>
                </c:pt>
                <c:pt idx="8">
                  <c:v>42857</c:v>
                </c:pt>
              </c:numCache>
            </c:numRef>
          </c:val>
        </c:ser>
        <c:ser>
          <c:idx val="1"/>
          <c:order val="1"/>
          <c:tx>
            <c:strRef>
              <c:f>'II parte'!$F$7</c:f>
              <c:strCache>
                <c:ptCount val="1"/>
                <c:pt idx="0">
                  <c:v>DURACIÓN</c:v>
                </c:pt>
              </c:strCache>
            </c:strRef>
          </c:tx>
          <c:invertIfNegative val="0"/>
          <c:val>
            <c:numRef>
              <c:f>'II parte'!$F$9:$F$34</c:f>
              <c:numCache>
                <c:formatCode>0.0</c:formatCode>
                <c:ptCount val="26"/>
                <c:pt idx="0">
                  <c:v>42</c:v>
                </c:pt>
                <c:pt idx="1">
                  <c:v>18</c:v>
                </c:pt>
                <c:pt idx="2">
                  <c:v>46</c:v>
                </c:pt>
                <c:pt idx="3">
                  <c:v>4</c:v>
                </c:pt>
                <c:pt idx="4">
                  <c:v>11</c:v>
                </c:pt>
                <c:pt idx="5">
                  <c:v>4</c:v>
                </c:pt>
                <c:pt idx="6">
                  <c:v>18</c:v>
                </c:pt>
                <c:pt idx="7">
                  <c:v>25</c:v>
                </c:pt>
                <c:pt idx="8">
                  <c:v>227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51"/>
        <c:overlap val="100"/>
        <c:axId val="90683264"/>
        <c:axId val="90684800"/>
      </c:barChart>
      <c:catAx>
        <c:axId val="90683264"/>
        <c:scaling>
          <c:orientation val="maxMin"/>
        </c:scaling>
        <c:delete val="0"/>
        <c:axPos val="l"/>
        <c:majorTickMark val="out"/>
        <c:minorTickMark val="none"/>
        <c:tickLblPos val="nextTo"/>
        <c:crossAx val="90684800"/>
        <c:crosses val="autoZero"/>
        <c:auto val="1"/>
        <c:lblAlgn val="ctr"/>
        <c:lblOffset val="100"/>
        <c:noMultiLvlLbl val="0"/>
      </c:catAx>
      <c:valAx>
        <c:axId val="90684800"/>
        <c:scaling>
          <c:orientation val="minMax"/>
          <c:min val="42625"/>
        </c:scaling>
        <c:delete val="0"/>
        <c:axPos val="t"/>
        <c:majorGridlines/>
        <c:numFmt formatCode="dd/mm" sourceLinked="0"/>
        <c:majorTickMark val="out"/>
        <c:minorTickMark val="none"/>
        <c:tickLblPos val="nextTo"/>
        <c:spPr>
          <a:ln w="6350"/>
        </c:spPr>
        <c:txPr>
          <a:bodyPr rot="-2700000" vert="horz"/>
          <a:lstStyle/>
          <a:p>
            <a:pPr>
              <a:defRPr/>
            </a:pPr>
            <a:endParaRPr lang="es-CR"/>
          </a:p>
        </c:txPr>
        <c:crossAx val="90683264"/>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138793</xdr:colOff>
      <xdr:row>6</xdr:row>
      <xdr:rowOff>272144</xdr:rowOff>
    </xdr:from>
    <xdr:to>
      <xdr:col>67</xdr:col>
      <xdr:colOff>0</xdr:colOff>
      <xdr:row>34</xdr:row>
      <xdr:rowOff>13607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randae@sfe.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workbookViewId="0"/>
  </sheetViews>
  <sheetFormatPr baseColWidth="10" defaultColWidth="10.77734375" defaultRowHeight="13.2" x14ac:dyDescent="0.25"/>
  <cols>
    <col min="1" max="1" width="10.77734375" style="1"/>
    <col min="2" max="2" width="57.33203125" style="1" customWidth="1"/>
    <col min="3" max="3" width="62.44140625" style="1" customWidth="1"/>
    <col min="4" max="16384" width="10.77734375" style="1"/>
  </cols>
  <sheetData>
    <row r="1" spans="2:3" ht="13.8" thickBot="1" x14ac:dyDescent="0.3"/>
    <row r="2" spans="2:3" ht="33" customHeight="1" thickBot="1" x14ac:dyDescent="0.3">
      <c r="B2" s="75" t="s">
        <v>24</v>
      </c>
      <c r="C2" s="76"/>
    </row>
    <row r="3" spans="2:3" ht="38.25" customHeight="1" thickBot="1" x14ac:dyDescent="0.3">
      <c r="B3" s="43" t="s">
        <v>25</v>
      </c>
      <c r="C3" s="44" t="s">
        <v>55</v>
      </c>
    </row>
    <row r="4" spans="2:3" ht="14.4" thickBot="1" x14ac:dyDescent="0.3">
      <c r="B4" s="43" t="s">
        <v>26</v>
      </c>
      <c r="C4" s="44" t="s">
        <v>57</v>
      </c>
    </row>
    <row r="5" spans="2:3" ht="14.4" thickBot="1" x14ac:dyDescent="0.3">
      <c r="B5" s="43" t="s">
        <v>27</v>
      </c>
      <c r="C5" s="44" t="s">
        <v>56</v>
      </c>
    </row>
    <row r="6" spans="2:3" ht="62.25" customHeight="1" thickBot="1" x14ac:dyDescent="0.3">
      <c r="B6" s="43" t="s">
        <v>28</v>
      </c>
      <c r="C6" s="44" t="s">
        <v>58</v>
      </c>
    </row>
    <row r="7" spans="2:3" ht="28.2" thickBot="1" x14ac:dyDescent="0.3">
      <c r="B7" s="45" t="s">
        <v>29</v>
      </c>
      <c r="C7" s="44" t="s">
        <v>59</v>
      </c>
    </row>
    <row r="8" spans="2:3" ht="14.4" thickBot="1" x14ac:dyDescent="0.3">
      <c r="B8" s="46" t="s">
        <v>30</v>
      </c>
      <c r="C8" s="48" t="s">
        <v>31</v>
      </c>
    </row>
    <row r="9" spans="2:3" ht="409.5" customHeight="1" thickBot="1" x14ac:dyDescent="0.3">
      <c r="B9" s="47" t="s">
        <v>60</v>
      </c>
      <c r="C9" s="44" t="s">
        <v>61</v>
      </c>
    </row>
    <row r="10" spans="2:3" ht="14.4" thickBot="1" x14ac:dyDescent="0.3">
      <c r="B10" s="47"/>
      <c r="C10" s="44"/>
    </row>
    <row r="11" spans="2:3" ht="14.4" thickBot="1" x14ac:dyDescent="0.3">
      <c r="B11" s="47"/>
      <c r="C11" s="44"/>
    </row>
    <row r="12" spans="2:3" ht="14.4" thickBot="1" x14ac:dyDescent="0.3">
      <c r="B12" s="47"/>
      <c r="C12" s="44"/>
    </row>
    <row r="13" spans="2:3" ht="84.75" customHeight="1" thickBot="1" x14ac:dyDescent="0.3">
      <c r="B13" s="77" t="s">
        <v>32</v>
      </c>
      <c r="C13" s="78"/>
    </row>
    <row r="14" spans="2:3" ht="14.4" thickBot="1" x14ac:dyDescent="0.3">
      <c r="B14" s="43" t="s">
        <v>33</v>
      </c>
      <c r="C14" s="44" t="s">
        <v>62</v>
      </c>
    </row>
    <row r="15" spans="2:3" ht="14.4" thickBot="1" x14ac:dyDescent="0.3">
      <c r="B15" s="43" t="s">
        <v>34</v>
      </c>
      <c r="C15" s="44" t="s">
        <v>63</v>
      </c>
    </row>
    <row r="16" spans="2:3" ht="20.25" customHeight="1" thickBot="1" x14ac:dyDescent="0.3">
      <c r="B16" s="43" t="s">
        <v>35</v>
      </c>
      <c r="C16" s="55">
        <v>114812</v>
      </c>
    </row>
    <row r="17" spans="2:3" ht="125.25" customHeight="1" thickBot="1" x14ac:dyDescent="0.3">
      <c r="B17" s="43" t="s">
        <v>36</v>
      </c>
      <c r="C17" s="44" t="s">
        <v>64</v>
      </c>
    </row>
    <row r="18" spans="2:3" ht="14.4" thickBot="1" x14ac:dyDescent="0.3">
      <c r="B18" s="81" t="s">
        <v>42</v>
      </c>
      <c r="C18" s="82"/>
    </row>
    <row r="19" spans="2:3" ht="15.6" thickBot="1" x14ac:dyDescent="0.3">
      <c r="B19" s="56" t="s">
        <v>37</v>
      </c>
      <c r="C19" s="57" t="s">
        <v>66</v>
      </c>
    </row>
    <row r="20" spans="2:3" ht="15.6" thickBot="1" x14ac:dyDescent="0.3">
      <c r="B20" s="56" t="s">
        <v>38</v>
      </c>
      <c r="C20" s="58" t="s">
        <v>65</v>
      </c>
    </row>
    <row r="21" spans="2:3" ht="15.6" thickBot="1" x14ac:dyDescent="0.3">
      <c r="B21" s="56" t="s">
        <v>39</v>
      </c>
      <c r="C21" s="59" t="s">
        <v>67</v>
      </c>
    </row>
    <row r="22" spans="2:3" ht="16.2" thickBot="1" x14ac:dyDescent="0.35">
      <c r="B22" s="56" t="s">
        <v>40</v>
      </c>
      <c r="C22" s="60" t="s">
        <v>68</v>
      </c>
    </row>
    <row r="23" spans="2:3" ht="15.6" thickBot="1" x14ac:dyDescent="0.3">
      <c r="B23" s="56" t="s">
        <v>41</v>
      </c>
      <c r="C23" s="61">
        <v>25493685</v>
      </c>
    </row>
    <row r="24" spans="2:3" ht="39" customHeight="1" thickBot="1" x14ac:dyDescent="0.3">
      <c r="B24" s="79" t="s">
        <v>69</v>
      </c>
      <c r="C24" s="80"/>
    </row>
  </sheetData>
  <mergeCells count="4">
    <mergeCell ref="B2:C2"/>
    <mergeCell ref="B13:C13"/>
    <mergeCell ref="B24:C24"/>
    <mergeCell ref="B18:C18"/>
  </mergeCells>
  <hyperlinks>
    <hyperlink ref="C21" r:id="rId1" display="mailto:mirandae@sfe.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6" sqref="A6:I9"/>
    </sheetView>
  </sheetViews>
  <sheetFormatPr baseColWidth="10" defaultColWidth="10.77734375" defaultRowHeight="13.2" x14ac:dyDescent="0.25"/>
  <cols>
    <col min="1" max="4" width="10.77734375" style="1"/>
    <col min="5" max="5" width="9.109375" style="1" customWidth="1"/>
    <col min="6" max="8" width="10.77734375" style="1"/>
    <col min="9" max="9" width="89.109375" style="1" customWidth="1"/>
    <col min="10" max="16384" width="10.77734375" style="1"/>
  </cols>
  <sheetData>
    <row r="1" spans="1:11" ht="25.5" customHeight="1" x14ac:dyDescent="0.25">
      <c r="A1" s="103" t="s">
        <v>0</v>
      </c>
      <c r="B1" s="103"/>
      <c r="C1" s="103"/>
      <c r="D1" s="103"/>
      <c r="E1" s="103"/>
      <c r="F1" s="103"/>
      <c r="G1" s="103"/>
      <c r="H1" s="103"/>
      <c r="I1" s="103"/>
    </row>
    <row r="2" spans="1:11" x14ac:dyDescent="0.25">
      <c r="A2" s="104"/>
      <c r="B2" s="104"/>
      <c r="C2" s="104"/>
      <c r="D2" s="104"/>
      <c r="E2" s="104"/>
      <c r="F2" s="104"/>
      <c r="G2" s="104"/>
      <c r="H2" s="104"/>
      <c r="I2" s="104"/>
    </row>
    <row r="3" spans="1:11" ht="12.75" customHeight="1" x14ac:dyDescent="0.25">
      <c r="A3" s="91" t="s">
        <v>88</v>
      </c>
      <c r="B3" s="91"/>
      <c r="C3" s="91"/>
      <c r="D3" s="91"/>
      <c r="E3" s="91"/>
      <c r="F3" s="91"/>
      <c r="G3" s="91"/>
      <c r="H3" s="91"/>
      <c r="I3" s="91"/>
    </row>
    <row r="4" spans="1:11" ht="13.5" customHeight="1" x14ac:dyDescent="0.25">
      <c r="A4" s="91"/>
      <c r="B4" s="91"/>
      <c r="C4" s="91"/>
      <c r="D4" s="91"/>
      <c r="E4" s="91"/>
      <c r="F4" s="91"/>
      <c r="G4" s="91"/>
      <c r="H4" s="91"/>
      <c r="I4" s="91"/>
    </row>
    <row r="5" spans="1:11" x14ac:dyDescent="0.25">
      <c r="A5" s="90"/>
      <c r="B5" s="90"/>
      <c r="C5" s="90"/>
      <c r="D5" s="90"/>
      <c r="E5" s="90"/>
      <c r="F5" s="90"/>
      <c r="G5" s="90"/>
      <c r="H5" s="90"/>
      <c r="I5" s="90"/>
    </row>
    <row r="6" spans="1:11" ht="57.75" customHeight="1" x14ac:dyDescent="0.25">
      <c r="A6" s="91" t="s">
        <v>87</v>
      </c>
      <c r="B6" s="91"/>
      <c r="C6" s="91"/>
      <c r="D6" s="91"/>
      <c r="E6" s="91"/>
      <c r="F6" s="91"/>
      <c r="G6" s="91"/>
      <c r="H6" s="91"/>
      <c r="I6" s="91"/>
      <c r="K6" s="2"/>
    </row>
    <row r="7" spans="1:11" ht="41.25" customHeight="1" x14ac:dyDescent="0.25">
      <c r="A7" s="91"/>
      <c r="B7" s="91"/>
      <c r="C7" s="91"/>
      <c r="D7" s="91"/>
      <c r="E7" s="91"/>
      <c r="F7" s="91"/>
      <c r="G7" s="91"/>
      <c r="H7" s="91"/>
      <c r="I7" s="91"/>
    </row>
    <row r="8" spans="1:11" ht="63.75" customHeight="1" x14ac:dyDescent="0.25">
      <c r="A8" s="91"/>
      <c r="B8" s="91"/>
      <c r="C8" s="91"/>
      <c r="D8" s="91"/>
      <c r="E8" s="91"/>
      <c r="F8" s="91"/>
      <c r="G8" s="91"/>
      <c r="H8" s="91"/>
      <c r="I8" s="91"/>
      <c r="K8" s="3"/>
    </row>
    <row r="9" spans="1:11" ht="67.5" customHeight="1" x14ac:dyDescent="0.25">
      <c r="A9" s="91"/>
      <c r="B9" s="91"/>
      <c r="C9" s="91"/>
      <c r="D9" s="91"/>
      <c r="E9" s="91"/>
      <c r="F9" s="91"/>
      <c r="G9" s="91"/>
      <c r="H9" s="91"/>
      <c r="I9" s="91"/>
    </row>
    <row r="10" spans="1:11" x14ac:dyDescent="0.25">
      <c r="A10" s="90"/>
      <c r="B10" s="90"/>
      <c r="C10" s="90"/>
      <c r="D10" s="90"/>
      <c r="E10" s="90"/>
      <c r="F10" s="90"/>
      <c r="G10" s="90"/>
      <c r="H10" s="90"/>
      <c r="I10" s="90"/>
    </row>
    <row r="11" spans="1:11" ht="12.75" customHeight="1" x14ac:dyDescent="0.25">
      <c r="A11" s="91" t="s">
        <v>89</v>
      </c>
      <c r="B11" s="91"/>
      <c r="C11" s="91"/>
      <c r="D11" s="91"/>
      <c r="E11" s="91"/>
      <c r="F11" s="91"/>
      <c r="G11" s="91"/>
      <c r="H11" s="91"/>
      <c r="I11" s="91"/>
    </row>
    <row r="12" spans="1:11" ht="14.4" x14ac:dyDescent="0.3">
      <c r="A12" s="91"/>
      <c r="B12" s="91"/>
      <c r="C12" s="91"/>
      <c r="D12" s="91"/>
      <c r="E12" s="91"/>
      <c r="F12" s="91"/>
      <c r="G12" s="91"/>
      <c r="H12" s="91"/>
      <c r="I12" s="91"/>
      <c r="K12" s="20"/>
    </row>
    <row r="13" spans="1:11" x14ac:dyDescent="0.25">
      <c r="A13" s="90"/>
      <c r="B13" s="90"/>
      <c r="C13" s="90"/>
      <c r="D13" s="90"/>
      <c r="E13" s="90"/>
      <c r="F13" s="90"/>
      <c r="G13" s="90"/>
      <c r="H13" s="90"/>
      <c r="I13" s="90"/>
    </row>
    <row r="14" spans="1:11" ht="13.5" customHeight="1" x14ac:dyDescent="0.25">
      <c r="A14" s="91" t="s">
        <v>2</v>
      </c>
      <c r="B14" s="91"/>
      <c r="C14" s="91"/>
      <c r="D14" s="91"/>
      <c r="E14" s="90"/>
      <c r="F14" s="92" t="s">
        <v>1</v>
      </c>
      <c r="G14" s="93"/>
      <c r="H14" s="93"/>
      <c r="I14" s="94"/>
      <c r="K14" s="2"/>
    </row>
    <row r="15" spans="1:11" ht="59.25" customHeight="1" x14ac:dyDescent="0.25">
      <c r="A15" s="95" t="s">
        <v>10</v>
      </c>
      <c r="B15" s="95"/>
      <c r="C15" s="41" t="s">
        <v>11</v>
      </c>
      <c r="D15" s="42" t="s">
        <v>12</v>
      </c>
      <c r="E15" s="90"/>
      <c r="F15" s="96" t="s">
        <v>84</v>
      </c>
      <c r="G15" s="97"/>
      <c r="H15" s="97"/>
      <c r="I15" s="98"/>
      <c r="K15" s="4"/>
    </row>
    <row r="16" spans="1:11" ht="59.25" customHeight="1" x14ac:dyDescent="0.25">
      <c r="A16" s="102">
        <v>42625</v>
      </c>
      <c r="B16" s="102"/>
      <c r="C16" s="72">
        <v>43084</v>
      </c>
      <c r="D16" s="73">
        <f>+C16-A16</f>
        <v>459</v>
      </c>
      <c r="E16" s="90"/>
      <c r="F16" s="99"/>
      <c r="G16" s="100"/>
      <c r="H16" s="100"/>
      <c r="I16" s="101"/>
      <c r="K16" s="4"/>
    </row>
    <row r="17" spans="1:11" x14ac:dyDescent="0.25">
      <c r="A17" s="90"/>
      <c r="B17" s="90"/>
      <c r="C17" s="90"/>
      <c r="D17" s="90"/>
      <c r="E17" s="90"/>
      <c r="F17" s="90"/>
      <c r="G17" s="90"/>
      <c r="H17" s="90"/>
      <c r="I17" s="90"/>
    </row>
    <row r="18" spans="1:11" x14ac:dyDescent="0.25">
      <c r="A18" s="83" t="s">
        <v>90</v>
      </c>
      <c r="B18" s="84"/>
      <c r="C18" s="84"/>
      <c r="D18" s="84"/>
      <c r="E18" s="84"/>
      <c r="F18" s="84"/>
      <c r="G18" s="84"/>
      <c r="H18" s="84"/>
      <c r="I18" s="85"/>
      <c r="K18" s="2"/>
    </row>
    <row r="19" spans="1:11" ht="18" x14ac:dyDescent="0.25">
      <c r="A19" s="86"/>
      <c r="B19" s="87"/>
      <c r="C19" s="87"/>
      <c r="D19" s="87"/>
      <c r="E19" s="87"/>
      <c r="F19" s="87"/>
      <c r="G19" s="87"/>
      <c r="H19" s="87"/>
      <c r="I19" s="88"/>
      <c r="K19" s="4"/>
    </row>
    <row r="20" spans="1:11" x14ac:dyDescent="0.25">
      <c r="A20" s="90"/>
      <c r="B20" s="90"/>
      <c r="C20" s="90"/>
      <c r="D20" s="90"/>
      <c r="E20" s="90"/>
      <c r="F20" s="90"/>
      <c r="G20" s="90"/>
      <c r="H20" s="90"/>
      <c r="I20" s="90"/>
    </row>
    <row r="21" spans="1:11" x14ac:dyDescent="0.25">
      <c r="A21" s="83" t="s">
        <v>91</v>
      </c>
      <c r="B21" s="84"/>
      <c r="C21" s="84"/>
      <c r="D21" s="84"/>
      <c r="E21" s="84"/>
      <c r="F21" s="84"/>
      <c r="G21" s="84"/>
      <c r="H21" s="84"/>
      <c r="I21" s="85"/>
      <c r="K21" s="2"/>
    </row>
    <row r="22" spans="1:11" ht="18" x14ac:dyDescent="0.25">
      <c r="A22" s="86"/>
      <c r="B22" s="87"/>
      <c r="C22" s="87"/>
      <c r="D22" s="87"/>
      <c r="E22" s="87"/>
      <c r="F22" s="87"/>
      <c r="G22" s="87"/>
      <c r="H22" s="87"/>
      <c r="I22" s="88"/>
      <c r="K22" s="4"/>
    </row>
    <row r="23" spans="1:11" x14ac:dyDescent="0.25">
      <c r="A23" s="90"/>
      <c r="B23" s="90"/>
      <c r="C23" s="90"/>
      <c r="D23" s="90"/>
      <c r="E23" s="90"/>
      <c r="F23" s="90"/>
      <c r="G23" s="90"/>
      <c r="H23" s="90"/>
      <c r="I23" s="90"/>
    </row>
    <row r="24" spans="1:11" ht="18" x14ac:dyDescent="0.25">
      <c r="A24" s="83" t="s">
        <v>92</v>
      </c>
      <c r="B24" s="84"/>
      <c r="C24" s="84"/>
      <c r="D24" s="84"/>
      <c r="E24" s="84"/>
      <c r="F24" s="84"/>
      <c r="G24" s="84"/>
      <c r="H24" s="84"/>
      <c r="I24" s="85"/>
      <c r="K24" s="4"/>
    </row>
    <row r="25" spans="1:11" x14ac:dyDescent="0.25">
      <c r="A25" s="86"/>
      <c r="B25" s="87"/>
      <c r="C25" s="87"/>
      <c r="D25" s="87"/>
      <c r="E25" s="87"/>
      <c r="F25" s="87"/>
      <c r="G25" s="87"/>
      <c r="H25" s="87"/>
      <c r="I25" s="88"/>
    </row>
    <row r="26" spans="1:11" x14ac:dyDescent="0.25">
      <c r="A26" s="90"/>
      <c r="B26" s="90"/>
      <c r="C26" s="90"/>
      <c r="D26" s="90"/>
      <c r="E26" s="90"/>
      <c r="F26" s="90"/>
      <c r="G26" s="90"/>
      <c r="H26" s="90"/>
      <c r="I26" s="90"/>
    </row>
    <row r="27" spans="1:11" ht="36" customHeight="1" x14ac:dyDescent="0.25">
      <c r="A27" s="83" t="s">
        <v>93</v>
      </c>
      <c r="B27" s="84"/>
      <c r="C27" s="84"/>
      <c r="D27" s="84"/>
      <c r="E27" s="84"/>
      <c r="F27" s="84"/>
      <c r="G27" s="84"/>
      <c r="H27" s="84"/>
      <c r="I27" s="85"/>
    </row>
    <row r="28" spans="1:11" ht="54.75" customHeight="1" x14ac:dyDescent="0.25">
      <c r="A28" s="86"/>
      <c r="B28" s="87"/>
      <c r="C28" s="87"/>
      <c r="D28" s="87"/>
      <c r="E28" s="87"/>
      <c r="F28" s="87"/>
      <c r="G28" s="87"/>
      <c r="H28" s="87"/>
      <c r="I28" s="88"/>
    </row>
    <row r="29" spans="1:11" x14ac:dyDescent="0.25">
      <c r="A29" s="89"/>
      <c r="B29" s="89"/>
      <c r="C29" s="89"/>
      <c r="D29" s="89"/>
      <c r="E29" s="89"/>
      <c r="F29" s="89"/>
      <c r="G29" s="89"/>
      <c r="H29" s="89"/>
      <c r="I29" s="89"/>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B44"/>
  <sheetViews>
    <sheetView showGridLines="0" zoomScale="70" zoomScaleNormal="70" zoomScalePageLayoutView="70" workbookViewId="0">
      <selection activeCell="B12" sqref="B12"/>
    </sheetView>
  </sheetViews>
  <sheetFormatPr baseColWidth="10" defaultColWidth="3.109375" defaultRowHeight="16.8" x14ac:dyDescent="0.3"/>
  <cols>
    <col min="1" max="1" width="3" style="5" customWidth="1"/>
    <col min="2" max="2" width="74.77734375" style="7" customWidth="1"/>
    <col min="3" max="3" width="21.109375" style="7" customWidth="1"/>
    <col min="4" max="4" width="15.44140625" style="7" customWidth="1"/>
    <col min="5" max="5" width="14.77734375" style="7" customWidth="1"/>
    <col min="6" max="6" width="11.6640625" style="6" customWidth="1"/>
    <col min="7" max="8" width="13.109375" style="6" customWidth="1"/>
    <col min="9" max="9" width="13.33203125" style="6" customWidth="1"/>
    <col min="10" max="10" width="36.6640625" style="26" customWidth="1"/>
    <col min="11" max="16384" width="3.109375" style="5"/>
  </cols>
  <sheetData>
    <row r="2" spans="1:11" ht="13.8" x14ac:dyDescent="0.25">
      <c r="B2" s="105" t="s">
        <v>9</v>
      </c>
      <c r="C2" s="105"/>
      <c r="D2" s="105"/>
      <c r="E2" s="105"/>
      <c r="F2" s="105"/>
      <c r="G2" s="105"/>
      <c r="H2" s="105"/>
      <c r="I2" s="105"/>
      <c r="J2" s="105"/>
    </row>
    <row r="3" spans="1:11" ht="21" customHeight="1" x14ac:dyDescent="0.25">
      <c r="B3" s="105"/>
      <c r="C3" s="105"/>
      <c r="D3" s="105"/>
      <c r="E3" s="105"/>
      <c r="F3" s="105"/>
      <c r="G3" s="105"/>
      <c r="H3" s="105"/>
      <c r="I3" s="105"/>
      <c r="J3" s="105"/>
    </row>
    <row r="4" spans="1:11" ht="18.75" customHeight="1" x14ac:dyDescent="0.25">
      <c r="B4" s="105"/>
      <c r="C4" s="105"/>
      <c r="D4" s="105"/>
      <c r="E4" s="105"/>
      <c r="F4" s="105"/>
      <c r="G4" s="105"/>
      <c r="H4" s="105"/>
      <c r="I4" s="105"/>
      <c r="J4" s="105"/>
    </row>
    <row r="6" spans="1:11" ht="13.8" x14ac:dyDescent="0.25">
      <c r="A6" s="8"/>
      <c r="B6" s="9"/>
      <c r="C6" s="9"/>
      <c r="D6" s="9"/>
      <c r="E6" s="9"/>
      <c r="F6" s="9"/>
      <c r="G6" s="9"/>
      <c r="H6" s="9"/>
      <c r="I6" s="9"/>
      <c r="J6" s="23"/>
    </row>
    <row r="7" spans="1:11" s="14" customFormat="1" ht="25.5" customHeight="1" x14ac:dyDescent="0.25">
      <c r="A7" s="29" t="s">
        <v>13</v>
      </c>
      <c r="B7" s="10" t="s">
        <v>4</v>
      </c>
      <c r="C7" s="10" t="s">
        <v>3</v>
      </c>
      <c r="D7" s="11" t="s">
        <v>6</v>
      </c>
      <c r="E7" s="11" t="s">
        <v>8</v>
      </c>
      <c r="F7" s="10" t="s">
        <v>5</v>
      </c>
      <c r="G7" s="12" t="s">
        <v>7</v>
      </c>
      <c r="H7" s="13"/>
      <c r="I7" s="13"/>
      <c r="J7" s="24"/>
    </row>
    <row r="8" spans="1:11" ht="15.75" customHeight="1" x14ac:dyDescent="0.25">
      <c r="B8" s="15"/>
      <c r="C8" s="15"/>
      <c r="D8" s="15"/>
      <c r="E8" s="15"/>
      <c r="F8" s="15"/>
      <c r="G8" s="25">
        <f>+AVERAGE(G9:G17)</f>
        <v>0.30000000000000004</v>
      </c>
      <c r="H8" s="15"/>
      <c r="I8" s="15"/>
      <c r="K8" s="6"/>
    </row>
    <row r="9" spans="1:11" ht="19.05" customHeight="1" x14ac:dyDescent="0.35">
      <c r="A9" s="16">
        <v>1</v>
      </c>
      <c r="B9" s="17" t="s">
        <v>70</v>
      </c>
      <c r="C9" s="17" t="s">
        <v>71</v>
      </c>
      <c r="D9" s="18">
        <v>42625</v>
      </c>
      <c r="E9" s="18">
        <v>42667</v>
      </c>
      <c r="F9" s="21">
        <f>E9-D9</f>
        <v>42</v>
      </c>
      <c r="G9" s="19">
        <v>1</v>
      </c>
      <c r="H9" s="27"/>
      <c r="I9" s="22"/>
    </row>
    <row r="10" spans="1:11" ht="18.75" customHeight="1" x14ac:dyDescent="0.35">
      <c r="A10" s="16">
        <v>2</v>
      </c>
      <c r="B10" s="17" t="s">
        <v>72</v>
      </c>
      <c r="C10" s="17" t="s">
        <v>73</v>
      </c>
      <c r="D10" s="18">
        <v>42668</v>
      </c>
      <c r="E10" s="18">
        <v>42686</v>
      </c>
      <c r="F10" s="21">
        <f t="shared" ref="F10:F33" si="0">E10-D10</f>
        <v>18</v>
      </c>
      <c r="G10" s="19">
        <v>1</v>
      </c>
      <c r="H10" s="27"/>
      <c r="I10" s="22"/>
    </row>
    <row r="11" spans="1:11" ht="19.05" customHeight="1" x14ac:dyDescent="0.35">
      <c r="A11" s="16">
        <v>3</v>
      </c>
      <c r="B11" s="17" t="s">
        <v>75</v>
      </c>
      <c r="C11" s="17" t="s">
        <v>74</v>
      </c>
      <c r="D11" s="18">
        <v>42709</v>
      </c>
      <c r="E11" s="18">
        <v>42755</v>
      </c>
      <c r="F11" s="21">
        <f t="shared" si="0"/>
        <v>46</v>
      </c>
      <c r="G11" s="19">
        <v>0.7</v>
      </c>
      <c r="H11" s="27"/>
      <c r="I11" s="22"/>
    </row>
    <row r="12" spans="1:11" ht="19.05" customHeight="1" x14ac:dyDescent="0.35">
      <c r="A12" s="16">
        <v>4</v>
      </c>
      <c r="B12" s="17" t="s">
        <v>76</v>
      </c>
      <c r="C12" s="17" t="s">
        <v>77</v>
      </c>
      <c r="D12" s="18">
        <v>42758</v>
      </c>
      <c r="E12" s="18">
        <v>42762</v>
      </c>
      <c r="F12" s="21">
        <f t="shared" si="0"/>
        <v>4</v>
      </c>
      <c r="G12" s="19">
        <v>0</v>
      </c>
      <c r="H12" s="27"/>
      <c r="I12" s="22"/>
    </row>
    <row r="13" spans="1:11" ht="19.05" customHeight="1" x14ac:dyDescent="0.35">
      <c r="A13" s="16">
        <v>5</v>
      </c>
      <c r="B13" s="17" t="s">
        <v>78</v>
      </c>
      <c r="C13" s="17" t="s">
        <v>73</v>
      </c>
      <c r="D13" s="18">
        <v>42765</v>
      </c>
      <c r="E13" s="18">
        <v>42776</v>
      </c>
      <c r="F13" s="21">
        <f t="shared" si="0"/>
        <v>11</v>
      </c>
      <c r="G13" s="19">
        <v>0</v>
      </c>
      <c r="H13" s="27"/>
      <c r="I13" s="22"/>
    </row>
    <row r="14" spans="1:11" ht="19.05" customHeight="1" x14ac:dyDescent="0.35">
      <c r="A14" s="16">
        <v>6</v>
      </c>
      <c r="B14" s="17" t="s">
        <v>79</v>
      </c>
      <c r="C14" s="17" t="s">
        <v>74</v>
      </c>
      <c r="D14" s="18">
        <v>42779</v>
      </c>
      <c r="E14" s="18">
        <v>42783</v>
      </c>
      <c r="F14" s="21">
        <f t="shared" si="0"/>
        <v>4</v>
      </c>
      <c r="G14" s="19">
        <v>0</v>
      </c>
      <c r="H14" s="27"/>
      <c r="I14" s="22"/>
    </row>
    <row r="15" spans="1:11" ht="19.05" customHeight="1" x14ac:dyDescent="0.35">
      <c r="A15" s="16">
        <v>7</v>
      </c>
      <c r="B15" s="17" t="s">
        <v>80</v>
      </c>
      <c r="C15" s="17" t="s">
        <v>77</v>
      </c>
      <c r="D15" s="18">
        <v>42786</v>
      </c>
      <c r="E15" s="18">
        <v>42804</v>
      </c>
      <c r="F15" s="21">
        <f t="shared" si="0"/>
        <v>18</v>
      </c>
      <c r="G15" s="19">
        <v>0</v>
      </c>
      <c r="H15" s="27"/>
      <c r="I15" s="22"/>
    </row>
    <row r="16" spans="1:11" ht="19.05" customHeight="1" x14ac:dyDescent="0.35">
      <c r="A16" s="16">
        <v>8</v>
      </c>
      <c r="B16" s="17" t="s">
        <v>81</v>
      </c>
      <c r="C16" s="17" t="s">
        <v>74</v>
      </c>
      <c r="D16" s="18">
        <v>42828</v>
      </c>
      <c r="E16" s="18">
        <v>42853</v>
      </c>
      <c r="F16" s="21">
        <f t="shared" si="0"/>
        <v>25</v>
      </c>
      <c r="G16" s="19">
        <v>0</v>
      </c>
      <c r="H16" s="27"/>
      <c r="I16" s="22"/>
    </row>
    <row r="17" spans="1:10" s="6" customFormat="1" ht="40.5" customHeight="1" x14ac:dyDescent="0.35">
      <c r="A17" s="16">
        <v>9</v>
      </c>
      <c r="B17" s="62" t="s">
        <v>82</v>
      </c>
      <c r="C17" s="67" t="s">
        <v>77</v>
      </c>
      <c r="D17" s="68">
        <v>42857</v>
      </c>
      <c r="E17" s="68">
        <v>43084</v>
      </c>
      <c r="F17" s="69">
        <f t="shared" si="0"/>
        <v>227</v>
      </c>
      <c r="G17" s="19">
        <v>0</v>
      </c>
      <c r="H17" s="27"/>
      <c r="I17" s="22"/>
      <c r="J17" s="28"/>
    </row>
    <row r="18" spans="1:10" s="6" customFormat="1" ht="19.05" customHeight="1" x14ac:dyDescent="0.35">
      <c r="A18" s="16">
        <v>10</v>
      </c>
      <c r="B18" s="17"/>
      <c r="C18" s="17"/>
      <c r="D18" s="18"/>
      <c r="E18" s="18"/>
      <c r="F18" s="21">
        <f t="shared" si="0"/>
        <v>0</v>
      </c>
      <c r="G18" s="19">
        <v>0</v>
      </c>
      <c r="H18" s="27"/>
      <c r="I18" s="22"/>
      <c r="J18" s="28"/>
    </row>
    <row r="19" spans="1:10" s="6" customFormat="1" ht="19.05" customHeight="1" x14ac:dyDescent="0.35">
      <c r="A19" s="16">
        <v>11</v>
      </c>
      <c r="B19" s="17"/>
      <c r="C19" s="17"/>
      <c r="D19" s="18"/>
      <c r="E19" s="18"/>
      <c r="F19" s="21">
        <f t="shared" si="0"/>
        <v>0</v>
      </c>
      <c r="G19" s="19">
        <v>0</v>
      </c>
      <c r="H19" s="27"/>
      <c r="I19" s="22"/>
      <c r="J19" s="28"/>
    </row>
    <row r="20" spans="1:10" s="6" customFormat="1" ht="19.05" customHeight="1" x14ac:dyDescent="0.35">
      <c r="A20" s="16">
        <v>12</v>
      </c>
      <c r="B20" s="17"/>
      <c r="C20" s="17"/>
      <c r="D20" s="18"/>
      <c r="E20" s="18"/>
      <c r="F20" s="21">
        <f t="shared" si="0"/>
        <v>0</v>
      </c>
      <c r="G20" s="19">
        <v>0</v>
      </c>
      <c r="H20" s="27"/>
      <c r="I20" s="22"/>
      <c r="J20" s="28"/>
    </row>
    <row r="21" spans="1:10" s="6" customFormat="1" ht="19.05" customHeight="1" x14ac:dyDescent="0.35">
      <c r="A21" s="16">
        <v>13</v>
      </c>
      <c r="B21" s="17"/>
      <c r="C21" s="17"/>
      <c r="D21" s="18"/>
      <c r="E21" s="18"/>
      <c r="F21" s="21">
        <f t="shared" si="0"/>
        <v>0</v>
      </c>
      <c r="G21" s="19">
        <v>0</v>
      </c>
      <c r="H21" s="27"/>
      <c r="I21" s="22"/>
      <c r="J21" s="28"/>
    </row>
    <row r="22" spans="1:10" s="6" customFormat="1" ht="19.05" customHeight="1" x14ac:dyDescent="0.35">
      <c r="A22" s="16">
        <v>14</v>
      </c>
      <c r="B22" s="17"/>
      <c r="C22" s="17"/>
      <c r="D22" s="18"/>
      <c r="E22" s="18"/>
      <c r="F22" s="21">
        <f t="shared" si="0"/>
        <v>0</v>
      </c>
      <c r="G22" s="19">
        <v>0</v>
      </c>
      <c r="H22" s="27"/>
      <c r="I22" s="22"/>
      <c r="J22" s="28"/>
    </row>
    <row r="23" spans="1:10" s="6" customFormat="1" ht="19.05" customHeight="1" x14ac:dyDescent="0.35">
      <c r="A23" s="16">
        <v>15</v>
      </c>
      <c r="B23" s="17"/>
      <c r="C23" s="17"/>
      <c r="D23" s="18"/>
      <c r="E23" s="18"/>
      <c r="F23" s="21">
        <f t="shared" si="0"/>
        <v>0</v>
      </c>
      <c r="G23" s="19">
        <v>0</v>
      </c>
      <c r="H23" s="27"/>
      <c r="I23" s="22"/>
      <c r="J23" s="28"/>
    </row>
    <row r="24" spans="1:10" s="6" customFormat="1" ht="19.05" customHeight="1" x14ac:dyDescent="0.35">
      <c r="A24" s="16">
        <v>16</v>
      </c>
      <c r="B24" s="17"/>
      <c r="C24" s="17"/>
      <c r="D24" s="18"/>
      <c r="E24" s="18"/>
      <c r="F24" s="21">
        <f t="shared" si="0"/>
        <v>0</v>
      </c>
      <c r="G24" s="19">
        <v>0</v>
      </c>
      <c r="H24" s="27"/>
      <c r="I24" s="22"/>
      <c r="J24" s="28"/>
    </row>
    <row r="25" spans="1:10" s="6" customFormat="1" ht="19.05" customHeight="1" x14ac:dyDescent="0.35">
      <c r="A25" s="16">
        <v>17</v>
      </c>
      <c r="B25" s="17"/>
      <c r="C25" s="17"/>
      <c r="D25" s="18"/>
      <c r="E25" s="18"/>
      <c r="F25" s="21">
        <f t="shared" si="0"/>
        <v>0</v>
      </c>
      <c r="G25" s="19">
        <v>0</v>
      </c>
      <c r="H25" s="27"/>
      <c r="I25" s="22"/>
      <c r="J25" s="28"/>
    </row>
    <row r="26" spans="1:10" s="6" customFormat="1" ht="19.05" customHeight="1" x14ac:dyDescent="0.35">
      <c r="A26" s="16">
        <v>18</v>
      </c>
      <c r="B26" s="17"/>
      <c r="C26" s="17"/>
      <c r="D26" s="18"/>
      <c r="E26" s="18"/>
      <c r="F26" s="21">
        <f t="shared" si="0"/>
        <v>0</v>
      </c>
      <c r="G26" s="19">
        <v>0</v>
      </c>
      <c r="H26" s="27"/>
      <c r="I26" s="22"/>
      <c r="J26" s="28"/>
    </row>
    <row r="27" spans="1:10" s="6" customFormat="1" ht="19.05" customHeight="1" x14ac:dyDescent="0.35">
      <c r="A27" s="16">
        <v>19</v>
      </c>
      <c r="B27" s="17"/>
      <c r="C27" s="17"/>
      <c r="D27" s="18"/>
      <c r="E27" s="18"/>
      <c r="F27" s="21">
        <f t="shared" si="0"/>
        <v>0</v>
      </c>
      <c r="G27" s="19">
        <v>0</v>
      </c>
      <c r="H27" s="27"/>
      <c r="I27" s="22"/>
      <c r="J27" s="28"/>
    </row>
    <row r="28" spans="1:10" s="6" customFormat="1" ht="19.05" customHeight="1" x14ac:dyDescent="0.35">
      <c r="A28" s="16">
        <v>20</v>
      </c>
      <c r="B28" s="17"/>
      <c r="C28" s="17"/>
      <c r="D28" s="18"/>
      <c r="E28" s="18"/>
      <c r="F28" s="21">
        <f t="shared" si="0"/>
        <v>0</v>
      </c>
      <c r="G28" s="19">
        <v>0</v>
      </c>
      <c r="H28" s="27"/>
      <c r="I28" s="22"/>
      <c r="J28" s="28"/>
    </row>
    <row r="29" spans="1:10" s="6" customFormat="1" ht="19.05" customHeight="1" x14ac:dyDescent="0.35">
      <c r="A29" s="16">
        <v>21</v>
      </c>
      <c r="B29" s="17"/>
      <c r="C29" s="17"/>
      <c r="D29" s="18"/>
      <c r="E29" s="18"/>
      <c r="F29" s="21">
        <f t="shared" si="0"/>
        <v>0</v>
      </c>
      <c r="G29" s="19">
        <v>0</v>
      </c>
      <c r="H29" s="27"/>
      <c r="I29" s="22"/>
      <c r="J29" s="28"/>
    </row>
    <row r="30" spans="1:10" s="6" customFormat="1" ht="19.05" customHeight="1" x14ac:dyDescent="0.35">
      <c r="A30" s="16">
        <v>22</v>
      </c>
      <c r="B30" s="17"/>
      <c r="C30" s="17"/>
      <c r="D30" s="18"/>
      <c r="E30" s="18"/>
      <c r="F30" s="21">
        <f t="shared" si="0"/>
        <v>0</v>
      </c>
      <c r="G30" s="19">
        <v>0</v>
      </c>
      <c r="H30" s="27"/>
      <c r="I30" s="22"/>
      <c r="J30" s="28"/>
    </row>
    <row r="31" spans="1:10" s="6" customFormat="1" ht="19.05" customHeight="1" x14ac:dyDescent="0.35">
      <c r="A31" s="16">
        <v>23</v>
      </c>
      <c r="B31" s="17"/>
      <c r="C31" s="17"/>
      <c r="D31" s="18"/>
      <c r="E31" s="18"/>
      <c r="F31" s="21">
        <f t="shared" si="0"/>
        <v>0</v>
      </c>
      <c r="G31" s="19">
        <v>0</v>
      </c>
      <c r="H31" s="27"/>
      <c r="I31" s="22"/>
      <c r="J31" s="28"/>
    </row>
    <row r="32" spans="1:10" s="6" customFormat="1" ht="19.05" customHeight="1" x14ac:dyDescent="0.35">
      <c r="A32" s="16">
        <v>24</v>
      </c>
      <c r="B32" s="17"/>
      <c r="C32" s="17"/>
      <c r="D32" s="18"/>
      <c r="E32" s="18"/>
      <c r="F32" s="21">
        <f t="shared" si="0"/>
        <v>0</v>
      </c>
      <c r="G32" s="19">
        <v>0</v>
      </c>
      <c r="H32" s="27"/>
      <c r="I32" s="22"/>
      <c r="J32" s="28"/>
    </row>
    <row r="33" spans="1:28" s="6" customFormat="1" ht="19.05" customHeight="1" x14ac:dyDescent="0.35">
      <c r="A33" s="16">
        <v>25</v>
      </c>
      <c r="B33" s="17"/>
      <c r="C33" s="17"/>
      <c r="D33" s="18"/>
      <c r="E33" s="18"/>
      <c r="F33" s="21">
        <f t="shared" si="0"/>
        <v>0</v>
      </c>
      <c r="G33" s="19">
        <v>0</v>
      </c>
      <c r="H33" s="27"/>
      <c r="I33" s="22"/>
      <c r="J33" s="28"/>
    </row>
    <row r="34" spans="1:28" s="6" customFormat="1" ht="19.05" customHeight="1" x14ac:dyDescent="0.35">
      <c r="A34" s="16">
        <v>26</v>
      </c>
      <c r="B34" s="17"/>
      <c r="C34" s="17"/>
      <c r="D34" s="18"/>
      <c r="E34" s="18"/>
      <c r="F34" s="21">
        <f>E34-D34</f>
        <v>0</v>
      </c>
      <c r="G34" s="19">
        <v>0</v>
      </c>
      <c r="H34" s="27"/>
      <c r="I34" s="22"/>
      <c r="J34" s="28"/>
    </row>
    <row r="35" spans="1:28" x14ac:dyDescent="0.3">
      <c r="J35" s="28"/>
    </row>
    <row r="37" spans="1:28" ht="27" customHeight="1" x14ac:dyDescent="0.25">
      <c r="B37" s="106" t="s">
        <v>14</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8"/>
    </row>
    <row r="38" spans="1:28" ht="27" customHeight="1"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1"/>
    </row>
    <row r="39" spans="1:28" ht="27" customHeight="1" x14ac:dyDescent="0.25">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1"/>
    </row>
    <row r="40" spans="1:28" ht="27" customHeight="1" x14ac:dyDescent="0.25">
      <c r="B40" s="109"/>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1"/>
    </row>
    <row r="41" spans="1:28" ht="27" customHeight="1" x14ac:dyDescent="0.25">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1"/>
    </row>
    <row r="42" spans="1:28" ht="27" customHeight="1" x14ac:dyDescent="0.25">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1"/>
    </row>
    <row r="43" spans="1:28" ht="27" customHeight="1" x14ac:dyDescent="0.25">
      <c r="B43" s="109"/>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1"/>
    </row>
    <row r="44" spans="1:28" ht="27" customHeight="1" x14ac:dyDescent="0.25">
      <c r="B44" s="112"/>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4"/>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tabSelected="1" workbookViewId="0"/>
  </sheetViews>
  <sheetFormatPr baseColWidth="10" defaultColWidth="12.44140625" defaultRowHeight="15.6" x14ac:dyDescent="0.25"/>
  <cols>
    <col min="1" max="1" width="12.44140625" style="30"/>
    <col min="2" max="2" width="33" style="40" customWidth="1"/>
    <col min="3" max="5" width="33" style="30" customWidth="1"/>
    <col min="6" max="16384" width="12.44140625" style="30"/>
  </cols>
  <sheetData>
    <row r="1" spans="2:7" x14ac:dyDescent="0.25">
      <c r="B1" s="123" t="s">
        <v>53</v>
      </c>
      <c r="C1" s="123"/>
      <c r="D1" s="123"/>
      <c r="E1" s="123"/>
    </row>
    <row r="2" spans="2:7" ht="16.2" thickBot="1" x14ac:dyDescent="0.3">
      <c r="B2" s="124"/>
      <c r="C2" s="124"/>
      <c r="D2" s="124"/>
      <c r="E2" s="124"/>
    </row>
    <row r="3" spans="2:7" ht="69" customHeight="1" x14ac:dyDescent="0.25">
      <c r="B3" s="31" t="s">
        <v>20</v>
      </c>
      <c r="C3" s="63" t="str">
        <f>'Informacion del Trámite'!C3</f>
        <v>Registro de Fertilizantes de uso agrícola</v>
      </c>
      <c r="D3" s="32" t="s">
        <v>15</v>
      </c>
      <c r="E3" s="64">
        <f>'I parte'!C16</f>
        <v>43084</v>
      </c>
    </row>
    <row r="4" spans="2:7" ht="62.25" customHeight="1" x14ac:dyDescent="0.25">
      <c r="B4" s="35" t="s">
        <v>16</v>
      </c>
      <c r="C4" s="36" t="str">
        <f>'Informacion del Trámite'!C5</f>
        <v>Servicio Fitosanitario del Estado</v>
      </c>
      <c r="D4" s="34" t="s">
        <v>17</v>
      </c>
      <c r="E4" s="37" t="str">
        <f>'Informacion del Trámite'!C20</f>
        <v>Esaú Miranda Vargas</v>
      </c>
    </row>
    <row r="5" spans="2:7" ht="69" customHeight="1" x14ac:dyDescent="0.25">
      <c r="B5" s="33" t="s">
        <v>21</v>
      </c>
      <c r="C5" s="65" t="s">
        <v>83</v>
      </c>
      <c r="D5" s="34" t="s">
        <v>22</v>
      </c>
      <c r="E5" s="66" t="s">
        <v>83</v>
      </c>
    </row>
    <row r="6" spans="2:7" ht="75" customHeight="1" thickBot="1" x14ac:dyDescent="0.3">
      <c r="B6" s="35" t="s">
        <v>23</v>
      </c>
      <c r="C6" s="71">
        <v>42794</v>
      </c>
      <c r="D6" s="34" t="s">
        <v>18</v>
      </c>
      <c r="E6" s="70">
        <f>'II parte'!G8</f>
        <v>0.30000000000000004</v>
      </c>
    </row>
    <row r="7" spans="2:7" ht="57" customHeight="1" x14ac:dyDescent="0.25">
      <c r="B7" s="33" t="s">
        <v>43</v>
      </c>
      <c r="C7" s="49" t="s">
        <v>44</v>
      </c>
      <c r="D7" s="50" t="s">
        <v>94</v>
      </c>
      <c r="E7" s="51" t="s">
        <v>45</v>
      </c>
    </row>
    <row r="8" spans="2:7" ht="70.5" customHeight="1" x14ac:dyDescent="0.25">
      <c r="B8" s="38" t="s">
        <v>52</v>
      </c>
      <c r="C8" s="126" t="s">
        <v>96</v>
      </c>
      <c r="D8" s="127"/>
      <c r="E8" s="128"/>
    </row>
    <row r="9" spans="2:7" ht="190.05" customHeight="1" x14ac:dyDescent="0.3">
      <c r="B9" s="39" t="s">
        <v>48</v>
      </c>
      <c r="C9" s="115" t="s">
        <v>97</v>
      </c>
      <c r="D9" s="116"/>
      <c r="E9" s="116"/>
      <c r="G9" s="74"/>
    </row>
    <row r="10" spans="2:7" ht="96.75" customHeight="1" x14ac:dyDescent="0.25">
      <c r="B10" s="39" t="s">
        <v>49</v>
      </c>
      <c r="C10" s="117" t="s">
        <v>50</v>
      </c>
      <c r="D10" s="118"/>
      <c r="E10" s="119"/>
    </row>
    <row r="11" spans="2:7" ht="96.75" customHeight="1" x14ac:dyDescent="0.25">
      <c r="B11" s="38" t="s">
        <v>46</v>
      </c>
      <c r="C11" s="52" t="s">
        <v>85</v>
      </c>
      <c r="D11" s="125" t="s">
        <v>95</v>
      </c>
      <c r="E11" s="119"/>
    </row>
    <row r="12" spans="2:7" ht="81" customHeight="1" thickBot="1" x14ac:dyDescent="0.3">
      <c r="B12" s="39" t="s">
        <v>47</v>
      </c>
      <c r="C12" s="52" t="s">
        <v>86</v>
      </c>
      <c r="D12" s="118" t="s">
        <v>51</v>
      </c>
      <c r="E12" s="119"/>
    </row>
    <row r="13" spans="2:7" ht="42" customHeight="1" thickBot="1" x14ac:dyDescent="0.3">
      <c r="B13" s="120" t="s">
        <v>19</v>
      </c>
      <c r="C13" s="121"/>
      <c r="D13" s="121"/>
      <c r="E13" s="122"/>
    </row>
    <row r="14" spans="2:7" ht="70.05" customHeight="1" x14ac:dyDescent="0.25"/>
    <row r="15" spans="2:7" ht="33" customHeight="1" x14ac:dyDescent="0.25"/>
  </sheetData>
  <mergeCells count="7">
    <mergeCell ref="C9:E9"/>
    <mergeCell ref="C10:E10"/>
    <mergeCell ref="B13:E13"/>
    <mergeCell ref="B1:E2"/>
    <mergeCell ref="D11:E11"/>
    <mergeCell ref="D12:E12"/>
    <mergeCell ref="C8:E8"/>
  </mergeCells>
  <hyperlinks>
    <hyperlink ref="C5" location="'I parte'!A6" display="Ver aquí"/>
    <hyperlink ref="E5" location="'I parte'!F15" display="Ver aquí"/>
  </hyperlink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5" sqref="B5"/>
    </sheetView>
  </sheetViews>
  <sheetFormatPr baseColWidth="10" defaultRowHeight="13.2" x14ac:dyDescent="0.25"/>
  <sheetData>
    <row r="1" spans="1:6" x14ac:dyDescent="0.25">
      <c r="A1" t="s">
        <v>54</v>
      </c>
    </row>
    <row r="2" spans="1:6" x14ac:dyDescent="0.25">
      <c r="E2" s="54"/>
      <c r="F2" s="54"/>
    </row>
    <row r="3" spans="1:6" x14ac:dyDescent="0.25">
      <c r="A3" s="53">
        <v>1</v>
      </c>
      <c r="B3" s="53">
        <v>26</v>
      </c>
      <c r="E3" s="54"/>
      <c r="F3" s="54"/>
    </row>
    <row r="4" spans="1:6" x14ac:dyDescent="0.25">
      <c r="A4" s="53">
        <v>1</v>
      </c>
      <c r="B4" s="53">
        <v>25</v>
      </c>
      <c r="E4" s="54"/>
      <c r="F4" s="54"/>
    </row>
    <row r="5" spans="1:6" x14ac:dyDescent="0.25">
      <c r="A5" s="53">
        <v>2</v>
      </c>
      <c r="B5" s="53">
        <v>34</v>
      </c>
      <c r="E5" s="54"/>
      <c r="F5" s="54"/>
    </row>
    <row r="6" spans="1:6" x14ac:dyDescent="0.25">
      <c r="A6" s="53">
        <v>3</v>
      </c>
      <c r="B6" s="53">
        <v>23</v>
      </c>
      <c r="E6" s="54"/>
      <c r="F6" s="54"/>
    </row>
    <row r="7" spans="1:6" x14ac:dyDescent="0.25">
      <c r="A7" s="53">
        <v>4</v>
      </c>
      <c r="B7" s="53">
        <v>33</v>
      </c>
      <c r="E7" s="54"/>
      <c r="F7" s="54"/>
    </row>
    <row r="8" spans="1:6" x14ac:dyDescent="0.25">
      <c r="A8">
        <v>5</v>
      </c>
      <c r="B8">
        <v>35</v>
      </c>
    </row>
    <row r="9" spans="1:6" x14ac:dyDescent="0.25">
      <c r="A9">
        <v>6</v>
      </c>
      <c r="B9">
        <v>24</v>
      </c>
    </row>
    <row r="10" spans="1:6" x14ac:dyDescent="0.25">
      <c r="A10">
        <v>7</v>
      </c>
      <c r="B10">
        <v>38</v>
      </c>
    </row>
    <row r="11" spans="1:6" x14ac:dyDescent="0.25">
      <c r="A11">
        <v>8</v>
      </c>
      <c r="B11">
        <v>32</v>
      </c>
    </row>
    <row r="12" spans="1:6" x14ac:dyDescent="0.25">
      <c r="A12">
        <v>9</v>
      </c>
      <c r="B12">
        <v>29</v>
      </c>
    </row>
    <row r="13" spans="1:6" x14ac:dyDescent="0.25">
      <c r="A13">
        <v>10</v>
      </c>
      <c r="B13">
        <v>16</v>
      </c>
    </row>
    <row r="14" spans="1:6" x14ac:dyDescent="0.25">
      <c r="A14">
        <v>11</v>
      </c>
      <c r="B14">
        <v>36</v>
      </c>
    </row>
    <row r="15" spans="1:6" x14ac:dyDescent="0.25">
      <c r="A15">
        <v>12</v>
      </c>
      <c r="B15">
        <v>37</v>
      </c>
    </row>
    <row r="16" spans="1:6" x14ac:dyDescent="0.25">
      <c r="A16">
        <v>13</v>
      </c>
      <c r="B16">
        <v>30</v>
      </c>
    </row>
    <row r="17" spans="1:2" x14ac:dyDescent="0.25">
      <c r="A17">
        <v>14</v>
      </c>
      <c r="B17">
        <v>12</v>
      </c>
    </row>
    <row r="18" spans="1:2" x14ac:dyDescent="0.25">
      <c r="A18">
        <v>15</v>
      </c>
      <c r="B18">
        <v>21</v>
      </c>
    </row>
    <row r="19" spans="1:2" x14ac:dyDescent="0.25">
      <c r="A19">
        <v>16</v>
      </c>
      <c r="B19">
        <v>22</v>
      </c>
    </row>
    <row r="20" spans="1:2" x14ac:dyDescent="0.25">
      <c r="A20">
        <v>17</v>
      </c>
      <c r="B20">
        <v>14</v>
      </c>
    </row>
    <row r="21" spans="1:2" x14ac:dyDescent="0.25">
      <c r="A21">
        <v>18</v>
      </c>
      <c r="B21">
        <v>13</v>
      </c>
    </row>
    <row r="22" spans="1:2" x14ac:dyDescent="0.25">
      <c r="A22">
        <v>19</v>
      </c>
      <c r="B22">
        <v>15</v>
      </c>
    </row>
    <row r="23" spans="1:2" x14ac:dyDescent="0.25">
      <c r="A23">
        <v>20</v>
      </c>
      <c r="B23">
        <v>11</v>
      </c>
    </row>
    <row r="24" spans="1:2" x14ac:dyDescent="0.25">
      <c r="A24">
        <v>21</v>
      </c>
      <c r="B24">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vt:lpstr>
      <vt:lpstr>II parte</vt:lpstr>
      <vt:lpstr>seguimiento</vt:lpstr>
      <vt:lpstr>Hoja1</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Daniel Zuniga</cp:lastModifiedBy>
  <cp:lastPrinted>2015-11-30T18:31:35Z</cp:lastPrinted>
  <dcterms:created xsi:type="dcterms:W3CDTF">2010-11-15T21:21:09Z</dcterms:created>
  <dcterms:modified xsi:type="dcterms:W3CDTF">2017-03-13T20:07:44Z</dcterms:modified>
</cp:coreProperties>
</file>