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C:\Hermes Cliente 2013\files\"/>
    </mc:Choice>
  </mc:AlternateContent>
  <xr:revisionPtr revIDLastSave="0" documentId="13_ncr:1_{0B55755F-526D-47C4-90CA-BDF96719EE9F}" xr6:coauthVersionLast="47" xr6:coauthVersionMax="47" xr10:uidLastSave="{00000000-0000-0000-0000-000000000000}"/>
  <bookViews>
    <workbookView xWindow="-48" yWindow="-48" windowWidth="23136" windowHeight="12456" tabRatio="699" xr2:uid="{00000000-000D-0000-FFFF-FFFF00000000}"/>
  </bookViews>
  <sheets>
    <sheet name="Proyectos Ejecución MAG" sheetId="9" r:id="rId1"/>
    <sheet name="Proyectos Ejecución Senasa" sheetId="7" r:id="rId2"/>
    <sheet name="Proyectos Ejecución INTA" sheetId="8" r:id="rId3"/>
  </sheets>
  <definedNames>
    <definedName name="_xlnm._FilterDatabase" localSheetId="2" hidden="1">'Proyectos Ejecución INTA'!$B$3:$P$3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9" l="1"/>
  <c r="L6" i="9"/>
  <c r="L7" i="9"/>
  <c r="L9" i="9"/>
  <c r="L11" i="9"/>
  <c r="L12" i="9"/>
  <c r="L14" i="9"/>
  <c r="L16" i="9"/>
  <c r="L17" i="9"/>
  <c r="L18" i="9"/>
  <c r="L19" i="9"/>
  <c r="L26" i="9"/>
  <c r="L33" i="9"/>
  <c r="L7" i="8" l="1"/>
  <c r="L8" i="8"/>
  <c r="L9" i="8"/>
  <c r="L10" i="8"/>
  <c r="L11" i="8"/>
  <c r="L12" i="8"/>
  <c r="L13" i="8"/>
  <c r="L14" i="8"/>
  <c r="L1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soporte</author>
  </authors>
  <commentList>
    <comment ref="L12" authorId="0" shapeId="0" xr:uid="{00000000-0006-0000-0000-000003000000}">
      <text>
        <r>
          <rPr>
            <b/>
            <sz val="9"/>
            <color indexed="81"/>
            <rFont val="Tahoma"/>
            <family val="2"/>
          </rPr>
          <t>soporte:</t>
        </r>
        <r>
          <rPr>
            <sz val="9"/>
            <color indexed="81"/>
            <rFont val="Tahoma"/>
            <family val="2"/>
          </rPr>
          <t xml:space="preserve">
De parte de Paraguay se dará un aporte de 100.000 Euros al proyecto. Y GIZ contribuye con 200.000 Euros.</t>
        </r>
      </text>
    </comment>
  </commentList>
</comments>
</file>

<file path=xl/sharedStrings.xml><?xml version="1.0" encoding="utf-8"?>
<sst xmlns="http://schemas.openxmlformats.org/spreadsheetml/2006/main" count="658" uniqueCount="454">
  <si>
    <t>Posición</t>
  </si>
  <si>
    <t>Nombre del proyecto</t>
  </si>
  <si>
    <t>Objetivo</t>
  </si>
  <si>
    <t>Institución Nacional 
Responsable</t>
  </si>
  <si>
    <t>Fuente
Cooperante</t>
  </si>
  <si>
    <t>Período
de Ejecución</t>
  </si>
  <si>
    <t xml:space="preserve">Estado
</t>
  </si>
  <si>
    <t>Ubicación 
Geográfica</t>
  </si>
  <si>
    <t>Total</t>
  </si>
  <si>
    <t xml:space="preserve">Resultados </t>
  </si>
  <si>
    <t>Observaciones</t>
  </si>
  <si>
    <t>Contacto
Técnico</t>
  </si>
  <si>
    <t xml:space="preserve">                                         COOPERACIÓN FINANCIERA NO REEMBOLSABLE</t>
  </si>
  <si>
    <t>KoLFACI</t>
  </si>
  <si>
    <t>Ejecución</t>
  </si>
  <si>
    <r>
      <t xml:space="preserve">Investigación para la mejora de la fertilidad del suelo, mediante la aplicación de la Tecnología de Transformación de Estiércol en Abono </t>
    </r>
    <r>
      <rPr>
        <b/>
        <sz val="11"/>
        <color rgb="FF000000"/>
        <rFont val="Times New Roman"/>
      </rPr>
      <t>(TERCERA FASE)</t>
    </r>
  </si>
  <si>
    <t>MAG-INTA</t>
  </si>
  <si>
    <t>2020-2026</t>
  </si>
  <si>
    <t>Huetar Norte, Pacífico Central y Central Sur.</t>
  </si>
  <si>
    <t>1. Contribuir a incrementar la producción, en los sistemas ganaderos, favoreciendo la seguridad en la producción de leche y carne, a un menor costo económico y ambiental. 
2. Selección de técnicas que permitan mejorar el manejo y uso de las excretas en los sistemas ganaderos, ayudando a disminuir contaminación del agua potable y una reducción.
3. Fomentar la innovación y el desarrollo aplicando de tecnología necesaria para la mejora de la fertilidad del suelo, mediante la transformación de estiércol en abono.
4. Producir una mayor eficiencia en el crecimiento de las pasturas por el mejoramiento en la calidad de las propiedades del suelo y reducción en la necesidad de fertilizantes inorgánicos.
5. Identificar estrategias de manejo de estiércol, que permitan reducir las emisiones de metano, óxido nitroso y dióxido de carbono; por la utilización más eficiente de los componentes de las excretas.</t>
  </si>
  <si>
    <r>
      <rPr>
        <sz val="11"/>
        <color rgb="FF000000"/>
        <rFont val="Times New Roman"/>
      </rPr>
      <t>Investigación en la tolerancia a la sequía de frijol común (Phaseolus vulgaris) en América Latina para hacer frente al cambio climático.</t>
    </r>
    <r>
      <rPr>
        <b/>
        <sz val="11"/>
        <color rgb="FF000000"/>
        <rFont val="Times New Roman"/>
      </rPr>
      <t xml:space="preserve"> (TERCERA FASE)</t>
    </r>
  </si>
  <si>
    <t>Reducir las pérdidas por sequía de los pequeños productores en regiones de lluvias irregulares.</t>
  </si>
  <si>
    <t>INTA- MAG</t>
  </si>
  <si>
    <t>2020-2027</t>
  </si>
  <si>
    <t>Huetar Norte, Brunca, Chorotega.</t>
  </si>
  <si>
    <t>$ 159.880.00</t>
  </si>
  <si>
    <t>1. Registrar los datos climáticos durante la realización del proyecto y generar una base de datos para su uso en la investigación. 
2. Desarrollar nuevas variedades de frijol con resistencia a sequía terminal en conjunto con productores.
3. Validar líneas promisorias de frijol en el área de influencia del proyecto. 
4. Brindar a las organizaciones de productores, técnicos y autoridades del sector agropecuario la información generada por el proyecto.
5. Entregar semilla de las variedades con tolerancia a condiciones de sequía terminal a los productores de frijol de la zona de influencia del proyecto. 
6. Preparación y difusión de manuales, boletines y publicaciones informativas sobre el progreso técnico, nuevas variedades tolerantes a la sequía y los efectos saludables del consumo de frijol.</t>
  </si>
  <si>
    <t>2022-2027</t>
  </si>
  <si>
    <t>Mesoamérica Sin Hambre</t>
  </si>
  <si>
    <t>Generar cambios con respeto a la producción comercialización y consumo de alimentos de la agricultura familiar local que contribuyan al mejoramiento de la salud, la nutrición y la calidad de vida de los habitantes de los cantones participantes.</t>
  </si>
  <si>
    <t>MAG, MS, MEP. Otros colaboradores: MREE, Sepsa, IMAS, CEN-CINAI, Clubes 4-S (Conac), ONS, INTA, IMAS,  Incopesca, CNP, INDER, PIMA, SENARA, Viceministerio de la Presidencia en Asuntos Políticos y Diálogo Ciudadano, Red de Agricultura Familiar.</t>
  </si>
  <si>
    <t>AMEXCID y FAO</t>
  </si>
  <si>
    <t xml:space="preserve">Buenos Aires
Golfito
Coto Brus
Los Chiles
Upala </t>
  </si>
  <si>
    <t xml:space="preserve">1. Marco político e institucional eficaz y operativo para la consecución de la seguridad alimentaria y nutricional y el fortalecimiento de la agricultura familiar.
2. Organizaciones de agricultores familiares locales aplicando BPA y BPM y con capacidades para vender productos de origen agropecuario que respondan a las demandas de programas públicos y/o privados (Programa de Alimentación Escolar PANEA-MEP) y Preescolar de Costa Rica (CEN-CINAI).
3. Población beneficiaria del proyecto incrementa el consumo de alimentos sanos y nutritivo y estilos de vida saludables a través de la incorporación de nuevos conocimientos mediante la huerta pedagógica, así como campañas de información / comunicación.
4. Instituciones a nivel nacional y local fortalecidas para el cumplimiento de sus funciones en materia de seguridad alimentaria y nutricional, así como de apoyo a la agricultura familiar local en procesos de producción y comercialización a través de las instancias de articulación interinstitucional presentes en los cantones de Buenos Aires, Golfito y Coto Brus de la Región Brunca y Los Chiles y Upala de la Región Huetar Norte.
</t>
  </si>
  <si>
    <t>Decenio de la Agricultura Familiar (DAF)</t>
  </si>
  <si>
    <t>Fortalecer la Agricultura Familiar a través de políticas conductivas para lograr los ODS.</t>
  </si>
  <si>
    <t>MAG-MREC</t>
  </si>
  <si>
    <t>FAO</t>
  </si>
  <si>
    <t>2018-2029</t>
  </si>
  <si>
    <t>Costa Rica</t>
  </si>
  <si>
    <t xml:space="preserve">1. Elaboración y oficialización del Plan Nacional de Agricultura Familiar, este plan está estructurado por 8 Pilares y cada pilar tiene sus objetivos, hay 37 intervenciones estratégicas. Adicionalmente, se trabajó en la construcción de una cartera de proyectos con apoyo de una consultoría contratada por FAO.
2. Análisis de las intervenciones estratégicas e inclusión de aportes de los miembros de la REDCAF, reuniones con responsables de proyectos de cooperación que se están ejecutando y elaboración de la descripción de alcance de los proyectos. Se cuenta con 13 temas para proyectos definidos. 
</t>
  </si>
  <si>
    <t>BID</t>
  </si>
  <si>
    <t>N/D</t>
  </si>
  <si>
    <t>Acompañamiento Técnico para el Desarrollo de Sistemas Importantes del Patrimonio Agrícola Nacional (SIPAN) y Mundial (SIPAM) en Costa Rica.</t>
  </si>
  <si>
    <t xml:space="preserve">Promover condiciones adecuadas para el desarrollo e implementación de las acciones que permitan identificar y conservar sitios que tengan una cultura productiva tradicional, con valor paisajístico y que conserven prácticas agrícolas ancestrales bajo la figura de SIPAN o SIPAM en Costa Rica. </t>
  </si>
  <si>
    <t>MAG-MINAE-INDER-ICT-MCJ-Municipalidad de Dota-Coopedota</t>
  </si>
  <si>
    <t>Nacional</t>
  </si>
  <si>
    <t>1. El Gobierno de Costa Rica genera factores para asumir el reto de presentar candidaturas SIPAM.
2. Costa Rica cuenta con sitios SIPAN.</t>
  </si>
  <si>
    <t>Vías Transformadoras Bajas en Carbono y Resilientes al Clima en Costa Rica (Transforma-Innova).</t>
  </si>
  <si>
    <t>MINAE, MAG, SINAC, INCOPESCA, 
ICAFE, CORFOGA, 
CNPL, CORBANA</t>
  </si>
  <si>
    <t>IKI: Iniciativa Internacional Climática mediante el consorcio conformado por: GIZ, CATIE, PNUD, CRUSA, CI ,FUNBAM y Delegación de la UE Costa Rica.</t>
  </si>
  <si>
    <t>2021-2026</t>
  </si>
  <si>
    <t xml:space="preserve"> 12.5 millones de Euros</t>
  </si>
  <si>
    <t xml:space="preserve">Esperada:                    Sector Público: entre 3  y 6 Millones EUR;  Sector Privado entre 2 y 4 Millones EUR.
</t>
  </si>
  <si>
    <t xml:space="preserve">17.5-22.5 Millones EUR. </t>
  </si>
  <si>
    <t xml:space="preserve">1.) Eficiencia de la gobernanza: marco de referencia político, legal e institucional ajustado; coordinación interinstitucional/ plataformas de cooperación establecidas.
2.) Agricultura sostenible: escalamiento de las NAMAS café y ganadería; NAMA Musáceas encaminadas; productos bajos en emisiones de carbono colocados en los mercados nacionales e internacionales. (6.000 agricultores (café, ganadería y banano) incrementando sus ingresos con la implementación de buenas prácticas.)
3.) Economía Azul: 10 planes de manejo integrados sobre pesca y biodiversidad marina; 36.000ha de manglares conservadas como áreas ricas en carbono; 3 modelos de pescadería bajo manejo sostenible; 2000km2 de redes MPA establecidas.
4.) Financiamiento climático: incentivos financieros establecidos; proyecto de desarrollo facilitado instalado en FUNBAM; plataforma de emparejamiento con MDBs e inversores establecida.
5.) Conocimiento de la conciencia: conocimiento público y sectorial sobre las vías transformacionales mejoradas; experiencias han sido transferidas plataformas de conocimiento internacional, nacional y local.                                                                      
6.) La NAMA café se amplía a 3.750 caficultores adicionales, incluyendo pequeños agricultores, jóvenes y mujeres, y 56 plantas de procesamiento de café.                                                                                                                                                 
7.) Se establece una NAMA de Musáceas en 5.600 ha de 50 fincas piloto.                                                                                
8.) La NAMA ganadería se implementa en 1.569 ha adicionales, incluyendo 150 ganaderos y productores de leche (leche, carne y doble propósito) adicionales, aplicando GAP/GMA de bajas emisiones.                                                                                     
9.) El 30% de los productores y Transformadores beneficiarios de la NAMA-ganadería, tanto para la carne de vacuno como para la leche, están aplicando al menos 2 BPA o BPM de bajas emisiones y que conservan la biodiversidad.                                   
10.) 15% de los productores y transformadores beneficiarios de la NAMA-ganadería, tanto de vacuno como de leche, están implementando al menos 2 BPA o BPM de bajas emisiones y que conservan la biodiversidad.                                                      
11.) La NAMA-Musácea está formalmente consolidada y registrada (12/2022) y MS II.4.2: al menos 10 granjas modelo/piloto y unidades de procesamiento han implementado al menos 2 BPA/BPM bajas en carbono.                                                          
12.) El 70% de los agricultores, ganaderos, productores de leche, pescadores u otros actores de la cadena de valor (el 30% de ellos mujeres) que han recibido una formación equitativa en materia de gestión y vías de producción bajas en carbono, sostenibles y resilientes, aplican efectivamente 2 buenas prácticas transformadoras (12/2025) (liderazgo de GIZ, CATIE sobre NAMAs).                                                                                                                                                                                   
13.)El Sistema MRV para la NAMA-café se ha actualizado y al menos el 30% de los productores y procesadores beneficiarios están implementando al menos 2 BPA o BPM de bajas emisiones, respectivamente.                                                                   
14.) Se ha revisado el sistema MRV para la NAMA- café, se están implementando mejoras y al menos el 15 % de los productores y procesadores beneficiarios están implementando al menos 2 BPA o GMP de bajas emisiones, respectivamente. </t>
  </si>
  <si>
    <t>Programa de Apoyo para Ampliar la Ambición Climática en la Agricultura y el Uso de la Tierra mediante las NDC y los PNA (SCALA, por su sigla en inglés)</t>
  </si>
  <si>
    <t>Que los países hayan adaptado sus Contribuciones Nacionales Determinadas (NDC por sus siglas en inglés) y / o Planes Nacionales de Adaptación (NAPs por sus siglas en inglés) en soluciones climáticas procesables y transformadoras en el uso de la tierra y la agricultura con la participación de múltiples partes interesadas.</t>
  </si>
  <si>
    <t>MAG-MINAE-Fonafifo-Corfoga</t>
  </si>
  <si>
    <t>FAO/ PNUD</t>
  </si>
  <si>
    <t>2020-2025</t>
  </si>
  <si>
    <t>1. Información utilizadas por las partes interesadas nacionales para identificar y evaluar las acciones climáticas transformadoras para promover las prioridades NDC / NAP en el uso de la tierra y la agricultura.
2. Prioridades del sector agrícola y de uso de la tierra sobre el riesgo climático son integradas en los procesos de planificación, presupuestación y seguimiento nacional y sectorial.
3. Aumento de la participación del sector privado en la acción climática en el uso de la tierra y la agricultura.</t>
  </si>
  <si>
    <t>MAG</t>
  </si>
  <si>
    <t>2022-2024</t>
  </si>
  <si>
    <t xml:space="preserve">En negociación </t>
  </si>
  <si>
    <t>Promoción de la inclusión económica de mujeres rurales de las Regiones Pacífico Central y Brunca a través de actividades de bioeconomía climáticamente inteligentes.</t>
  </si>
  <si>
    <t>Promover la inclusión económica de mujeres rurales de las regiones Pacífico Central y Brunca a través de la bioeconomía.</t>
  </si>
  <si>
    <t>PNUD</t>
  </si>
  <si>
    <t>2024-2027</t>
  </si>
  <si>
    <t>Región Brunca y Pacífico Central</t>
  </si>
  <si>
    <t>Componente 1. Capacidades nacionales fortalecidas para promover el emprendimiento de bioeconomía climáticamente inteligente en las Regiones del Pacífico Central y Brunca.
Componente 2. Fortalecimiento de las capacidades locales y regionales para aumentar la comercialización y el acceso a los mercados de iniciativas locales de bioeconomía climáticamente inteligente
Componente 3. Capacidades fortalecidas para gestionar iniciativas de bioeconomía climáticamente inteligente lideradas por mujeres en las regiones del Pacífico Central y Brunca.
Componente 4. Seguimiento, evaluación y gestión del conocimiento.</t>
  </si>
  <si>
    <t>N/A</t>
  </si>
  <si>
    <t>Fomento de la calidad, la innovación y la producción sostenible en la cadena de valor láctea.</t>
  </si>
  <si>
    <t>Mejorar la competitividad de la cadena de valor láctea de Costa Rica y Paraguay a través del desarrollo de capacidades y herramientas en temas de calidad, innovación y sostenibilidad, a través del intercambio técnico regional.</t>
  </si>
  <si>
    <t>MAG, SENASA, Cooperativa de Productores de Leche Dos Pinos, Cámara Nacional de Productores de Leche.</t>
  </si>
  <si>
    <t>GIZ</t>
  </si>
  <si>
    <t>Preservación de la biodiversidad en los territorios de la Península de Nicoya, a través de la reproducción de germoplasmas de arroz criollo como alternativa para mejorar el nivel de vida de los productores de granos básicos y para la seguridad alimentaria.</t>
  </si>
  <si>
    <t>Objetivos:
1. Facilitar a los productores de arroz de germoplasma criollo, propio de las condiciones de sus zonas, que les permitan preservar dichos materiales y reproducirlo tanto para autoconsumo como para comercializar los excedentes.
2. Implementar sistemas de producción para arroz con baja carga química, en pro del ambiente y la reducción de costos.
3. Favorecer sistemas productivos que promuevan el uso eficiente del recurso hídrico para la
producción agrícola.</t>
  </si>
  <si>
    <t>Knowledge Sharing Program (KSP) Corea.</t>
  </si>
  <si>
    <t>2024-2025</t>
  </si>
  <si>
    <t>Provincia:Puntarenas.               Cantón: Puntarenas. Distritos:Lepanto,Paquera,
Cóbano.</t>
  </si>
  <si>
    <t>$100,000.00</t>
  </si>
  <si>
    <t>$70,000.00</t>
  </si>
  <si>
    <t>$170,000.00</t>
  </si>
  <si>
    <t>1.Desarrollo de la Agricultura Familiar y Desarrollo Rural a través de la producción y comercialización de excedentes de variedades
 riollas de arroz.                                                                                                                                                                                                                                                                        2. Rescate y preservación de la biodiversidad: arroces criollos.                                                                                                                                                                                           3.Uso eficiente del recurso hídrico para la producción de arroz.                                                                                                                                                                           4.Reducción de la carga química para la producción de arroz y el uso de bioinsumos.</t>
  </si>
  <si>
    <t>1.Reducción en el uso de semilla para el cultivo de arroz, pasando de 110 kg a 10 kg por hectárea, lo que implica una reducción del costo de producción en la actividad.
2.Aprovechamiento del potencial de macollamiento del material genético, obteniendo hasta 40 hijos productivos a partir de una planta madre, mientras que el producto alcanza a obtener 2 hijos por planta madre.
3.Reducción del uso de agroquímicos en la producción de arroz, sustituyéndolos por productos biológicos u orgánicos más compatibles con el medio ambiente y que redundan en la obtención de un producto final más saludable para el consumo humano.</t>
  </si>
  <si>
    <t>Fomento de la Agricultura de Precisión e Innovación Tecnológica en Costa Rica, (AGRINNOVACIÓN 4.0).</t>
  </si>
  <si>
    <t>Promover una producción agroalimentaria sostenible que incida en el desarrollo de un modelo agro tecnológico en armonía con el ambiente en Costa Rica, utilizando herramientas de agricultura de precisión, información, investigación, transferencia de conocimientos y extensión agropecuaria.</t>
  </si>
  <si>
    <t>Agencia Española de Cooperación Internacional para el Desarrollo (AECID)</t>
  </si>
  <si>
    <t>2023-2025</t>
  </si>
  <si>
    <t>Costa Rica: Central Oriental, región Central Occidental y la región Huetar Norte.</t>
  </si>
  <si>
    <t>1. Actualmente se encuentra en gestión el desarrollo y envío de documento de carácter legal de parte del MAG, para poder avanzar con el proceso.</t>
  </si>
  <si>
    <t>2023-2026</t>
  </si>
  <si>
    <t>En ejecución</t>
  </si>
  <si>
    <t>Nacional.</t>
  </si>
  <si>
    <t>Apoyo a la Promoción de la Gestión Sostenible del Suelo en el marco de la Alianza Mundial por el Suelo-Fase III.</t>
  </si>
  <si>
    <t xml:space="preserve"> Promover la adopción de una gestión sostenible del suelo mediante el ensayo de diferentes experiencias adaptadas a distintas condiciones agroecológicas y climáticas, para la identificación de las mejores prácticas de manejo sostenible del suelo que se ampliaran en cada región en los sitios piloto identificados.</t>
  </si>
  <si>
    <r>
      <t xml:space="preserve">Nacional                 </t>
    </r>
    <r>
      <rPr>
        <b/>
        <sz val="11"/>
        <color theme="1"/>
        <rFont val="Times New Roman"/>
        <family val="1"/>
      </rPr>
      <t xml:space="preserve">  Cantón:</t>
    </r>
    <r>
      <rPr>
        <sz val="11"/>
        <color theme="1"/>
        <rFont val="Times New Roman"/>
        <family val="1"/>
      </rPr>
      <t xml:space="preserve"> Alajuela  </t>
    </r>
    <r>
      <rPr>
        <b/>
        <sz val="11"/>
        <color theme="1"/>
        <rFont val="Times New Roman"/>
        <family val="1"/>
      </rPr>
      <t>Distrito:</t>
    </r>
    <r>
      <rPr>
        <sz val="11"/>
        <color theme="1"/>
        <rFont val="Times New Roman"/>
        <family val="1"/>
      </rPr>
      <t xml:space="preserve">  Sabanilla.                  </t>
    </r>
    <r>
      <rPr>
        <b/>
        <sz val="11"/>
        <color theme="1"/>
        <rFont val="Times New Roman"/>
        <family val="1"/>
      </rPr>
      <t>Cantón</t>
    </r>
    <r>
      <rPr>
        <sz val="11"/>
        <color theme="1"/>
        <rFont val="Times New Roman"/>
        <family val="1"/>
      </rPr>
      <t>: Alajuela</t>
    </r>
    <r>
      <rPr>
        <b/>
        <sz val="11"/>
        <color theme="1"/>
        <rFont val="Times New Roman"/>
        <family val="1"/>
      </rPr>
      <t xml:space="preserve"> Distrito</t>
    </r>
    <r>
      <rPr>
        <sz val="11"/>
        <color theme="1"/>
        <rFont val="Times New Roman"/>
        <family val="1"/>
      </rPr>
      <t xml:space="preserve">: Carrizal, Concordia.      </t>
    </r>
    <r>
      <rPr>
        <b/>
        <sz val="11"/>
        <color theme="1"/>
        <rFont val="Times New Roman"/>
        <family val="1"/>
      </rPr>
      <t>Cantón</t>
    </r>
    <r>
      <rPr>
        <sz val="11"/>
        <color theme="1"/>
        <rFont val="Times New Roman"/>
        <family val="1"/>
      </rPr>
      <t xml:space="preserve">: Alajuela,  </t>
    </r>
    <r>
      <rPr>
        <b/>
        <sz val="11"/>
        <color theme="1"/>
        <rFont val="Times New Roman"/>
        <family val="1"/>
      </rPr>
      <t>Distrito:</t>
    </r>
    <r>
      <rPr>
        <sz val="11"/>
        <color theme="1"/>
        <rFont val="Times New Roman"/>
        <family val="1"/>
      </rPr>
      <t xml:space="preserve"> San Isidro . </t>
    </r>
    <r>
      <rPr>
        <b/>
        <sz val="11"/>
        <color theme="1"/>
        <rFont val="Times New Roman"/>
        <family val="1"/>
      </rPr>
      <t>Cantón:</t>
    </r>
    <r>
      <rPr>
        <sz val="11"/>
        <color theme="1"/>
        <rFont val="Times New Roman"/>
        <family val="1"/>
      </rPr>
      <t xml:space="preserve"> Río Cuarto </t>
    </r>
    <r>
      <rPr>
        <b/>
        <sz val="11"/>
        <color theme="1"/>
        <rFont val="Times New Roman"/>
        <family val="1"/>
      </rPr>
      <t xml:space="preserve">Distrito: </t>
    </r>
    <r>
      <rPr>
        <sz val="11"/>
        <color theme="1"/>
        <rFont val="Times New Roman"/>
        <family val="1"/>
      </rPr>
      <t xml:space="preserve">Río Cuarto.  </t>
    </r>
    <r>
      <rPr>
        <b/>
        <sz val="11"/>
        <color theme="1"/>
        <rFont val="Times New Roman"/>
        <family val="1"/>
      </rPr>
      <t>Canto</t>
    </r>
    <r>
      <rPr>
        <sz val="11"/>
        <color theme="1"/>
        <rFont val="Times New Roman"/>
        <family val="1"/>
      </rPr>
      <t>: Poás,</t>
    </r>
    <r>
      <rPr>
        <b/>
        <sz val="11"/>
        <color theme="1"/>
        <rFont val="Times New Roman"/>
        <family val="1"/>
      </rPr>
      <t xml:space="preserve"> Distrito:</t>
    </r>
    <r>
      <rPr>
        <sz val="11"/>
        <color theme="1"/>
        <rFont val="Times New Roman"/>
        <family val="1"/>
      </rPr>
      <t xml:space="preserve"> San Juan.</t>
    </r>
    <r>
      <rPr>
        <b/>
        <sz val="11"/>
        <color theme="1"/>
        <rFont val="Times New Roman"/>
        <family val="1"/>
      </rPr>
      <t xml:space="preserve"> Cantón:</t>
    </r>
    <r>
      <rPr>
        <sz val="11"/>
        <color theme="1"/>
        <rFont val="Times New Roman"/>
        <family val="1"/>
      </rPr>
      <t xml:space="preserve"> Cartago,  </t>
    </r>
    <r>
      <rPr>
        <b/>
        <sz val="11"/>
        <color theme="1"/>
        <rFont val="Times New Roman"/>
        <family val="1"/>
      </rPr>
      <t>Distrito:</t>
    </r>
    <r>
      <rPr>
        <sz val="11"/>
        <color theme="1"/>
        <rFont val="Times New Roman"/>
        <family val="1"/>
      </rPr>
      <t xml:space="preserve"> Pacayas. </t>
    </r>
    <r>
      <rPr>
        <b/>
        <sz val="11"/>
        <color theme="1"/>
        <rFont val="Times New Roman"/>
        <family val="1"/>
      </rPr>
      <t>Cantón</t>
    </r>
    <r>
      <rPr>
        <sz val="11"/>
        <color theme="1"/>
        <rFont val="Times New Roman"/>
        <family val="1"/>
      </rPr>
      <t xml:space="preserve"> Cartago, </t>
    </r>
    <r>
      <rPr>
        <b/>
        <sz val="11"/>
        <color theme="1"/>
        <rFont val="Times New Roman"/>
        <family val="1"/>
      </rPr>
      <t>Distrito</t>
    </r>
    <r>
      <rPr>
        <sz val="11"/>
        <color theme="1"/>
        <rFont val="Times New Roman"/>
        <family val="1"/>
      </rPr>
      <t xml:space="preserve">: Agua Caliente. </t>
    </r>
    <r>
      <rPr>
        <b/>
        <sz val="11"/>
        <color theme="1"/>
        <rFont val="Times New Roman"/>
        <family val="1"/>
      </rPr>
      <t>Cantón:</t>
    </r>
    <r>
      <rPr>
        <sz val="11"/>
        <color theme="1"/>
        <rFont val="Times New Roman"/>
        <family val="1"/>
      </rPr>
      <t xml:space="preserve"> Cartago, </t>
    </r>
    <r>
      <rPr>
        <b/>
        <sz val="11"/>
        <color theme="1"/>
        <rFont val="Times New Roman"/>
        <family val="1"/>
      </rPr>
      <t xml:space="preserve">Distrito: </t>
    </r>
    <r>
      <rPr>
        <sz val="11"/>
        <color theme="1"/>
        <rFont val="Times New Roman"/>
        <family val="1"/>
      </rPr>
      <t>Carmen.</t>
    </r>
    <r>
      <rPr>
        <b/>
        <sz val="11"/>
        <color theme="1"/>
        <rFont val="Times New Roman"/>
        <family val="1"/>
      </rPr>
      <t xml:space="preserve"> Cantón</t>
    </r>
    <r>
      <rPr>
        <sz val="11"/>
        <color theme="1"/>
        <rFont val="Times New Roman"/>
        <family val="1"/>
      </rPr>
      <t xml:space="preserve"> Turrialba, </t>
    </r>
    <r>
      <rPr>
        <b/>
        <sz val="11"/>
        <color theme="1"/>
        <rFont val="Times New Roman"/>
        <family val="1"/>
      </rPr>
      <t>Distrito</t>
    </r>
    <r>
      <rPr>
        <sz val="11"/>
        <color theme="1"/>
        <rFont val="Times New Roman"/>
        <family val="1"/>
      </rPr>
      <t xml:space="preserve"> Turrialba. </t>
    </r>
    <r>
      <rPr>
        <b/>
        <sz val="11"/>
        <color theme="1"/>
        <rFont val="Times New Roman"/>
        <family val="1"/>
      </rPr>
      <t>Cantón:</t>
    </r>
    <r>
      <rPr>
        <sz val="11"/>
        <color theme="1"/>
        <rFont val="Times New Roman"/>
        <family val="1"/>
      </rPr>
      <t xml:space="preserve"> Cartago</t>
    </r>
    <r>
      <rPr>
        <b/>
        <sz val="11"/>
        <color theme="1"/>
        <rFont val="Times New Roman"/>
        <family val="1"/>
      </rPr>
      <t>, Distrito:</t>
    </r>
    <r>
      <rPr>
        <sz val="11"/>
        <color theme="1"/>
        <rFont val="Times New Roman"/>
        <family val="1"/>
      </rPr>
      <t xml:space="preserve"> Llano Grande.  </t>
    </r>
    <r>
      <rPr>
        <b/>
        <sz val="11"/>
        <color theme="1"/>
        <rFont val="Times New Roman"/>
        <family val="1"/>
      </rPr>
      <t>Cantón:</t>
    </r>
    <r>
      <rPr>
        <sz val="11"/>
        <color theme="1"/>
        <rFont val="Times New Roman"/>
        <family val="1"/>
      </rPr>
      <t xml:space="preserve"> Oreamuno,</t>
    </r>
    <r>
      <rPr>
        <b/>
        <sz val="11"/>
        <color theme="1"/>
        <rFont val="Times New Roman"/>
        <family val="1"/>
      </rPr>
      <t xml:space="preserve"> Distrito:</t>
    </r>
    <r>
      <rPr>
        <sz val="11"/>
        <color theme="1"/>
        <rFont val="Times New Roman"/>
        <family val="1"/>
      </rPr>
      <t xml:space="preserve"> Oreamuno.               </t>
    </r>
    <r>
      <rPr>
        <b/>
        <sz val="11"/>
        <color theme="1"/>
        <rFont val="Times New Roman"/>
        <family val="1"/>
      </rPr>
      <t>Cantón:</t>
    </r>
    <r>
      <rPr>
        <sz val="11"/>
        <color theme="1"/>
        <rFont val="Times New Roman"/>
        <family val="1"/>
      </rPr>
      <t xml:space="preserve"> Coronado, Distrito: Cascajal.                  </t>
    </r>
    <r>
      <rPr>
        <b/>
        <sz val="11"/>
        <color theme="1"/>
        <rFont val="Times New Roman"/>
        <family val="1"/>
      </rPr>
      <t>Cantón:</t>
    </r>
    <r>
      <rPr>
        <sz val="11"/>
        <color theme="1"/>
        <rFont val="Times New Roman"/>
        <family val="1"/>
      </rPr>
      <t xml:space="preserve"> Bagaces,</t>
    </r>
    <r>
      <rPr>
        <b/>
        <sz val="11"/>
        <color theme="1"/>
        <rFont val="Times New Roman"/>
        <family val="1"/>
      </rPr>
      <t xml:space="preserve"> Distrito:</t>
    </r>
    <r>
      <rPr>
        <sz val="11"/>
        <color theme="1"/>
        <rFont val="Times New Roman"/>
        <family val="1"/>
      </rPr>
      <t xml:space="preserve"> Mogote, Guayabo.       </t>
    </r>
    <r>
      <rPr>
        <b/>
        <sz val="11"/>
        <color theme="1"/>
        <rFont val="Times New Roman"/>
        <family val="1"/>
      </rPr>
      <t>Cantón:</t>
    </r>
    <r>
      <rPr>
        <sz val="11"/>
        <color theme="1"/>
        <rFont val="Times New Roman"/>
        <family val="1"/>
      </rPr>
      <t xml:space="preserve"> Heredia , </t>
    </r>
    <r>
      <rPr>
        <b/>
        <sz val="11"/>
        <color theme="1"/>
        <rFont val="Times New Roman"/>
        <family val="1"/>
      </rPr>
      <t>Distrito:</t>
    </r>
    <r>
      <rPr>
        <sz val="11"/>
        <color theme="1"/>
        <rFont val="Times New Roman"/>
        <family val="1"/>
      </rPr>
      <t xml:space="preserve"> Vara Blanca.            </t>
    </r>
    <r>
      <rPr>
        <b/>
        <sz val="11"/>
        <color theme="1"/>
        <rFont val="Times New Roman"/>
        <family val="1"/>
      </rPr>
      <t>Cantón</t>
    </r>
    <r>
      <rPr>
        <sz val="11"/>
        <color theme="1"/>
        <rFont val="Times New Roman"/>
        <family val="1"/>
      </rPr>
      <t xml:space="preserve">: Santa
Bárbara, </t>
    </r>
    <r>
      <rPr>
        <b/>
        <sz val="11"/>
        <color theme="1"/>
        <rFont val="Times New Roman"/>
        <family val="1"/>
      </rPr>
      <t>Distrito:</t>
    </r>
    <r>
      <rPr>
        <sz val="11"/>
        <color theme="1"/>
        <rFont val="Times New Roman"/>
        <family val="1"/>
      </rPr>
      <t xml:space="preserve">  Santa Bárbara.                    </t>
    </r>
    <r>
      <rPr>
        <b/>
        <sz val="11"/>
        <color theme="1"/>
        <rFont val="Times New Roman"/>
        <family val="1"/>
      </rPr>
      <t>Cantón:</t>
    </r>
    <r>
      <rPr>
        <sz val="11"/>
        <color theme="1"/>
        <rFont val="Times New Roman"/>
        <family val="1"/>
      </rPr>
      <t xml:space="preserve">  San Carlos, </t>
    </r>
    <r>
      <rPr>
        <b/>
        <sz val="11"/>
        <color theme="1"/>
        <rFont val="Times New Roman"/>
        <family val="1"/>
      </rPr>
      <t>Distrito</t>
    </r>
    <r>
      <rPr>
        <sz val="11"/>
        <color theme="1"/>
        <rFont val="Times New Roman"/>
        <family val="1"/>
      </rPr>
      <t xml:space="preserve">: Pital.           </t>
    </r>
    <r>
      <rPr>
        <b/>
        <sz val="11"/>
        <color theme="1"/>
        <rFont val="Times New Roman"/>
        <family val="1"/>
      </rPr>
      <t xml:space="preserve">Cantón: </t>
    </r>
    <r>
      <rPr>
        <sz val="11"/>
        <color theme="1"/>
        <rFont val="Times New Roman"/>
        <family val="1"/>
      </rPr>
      <t>Guatuso,</t>
    </r>
    <r>
      <rPr>
        <b/>
        <sz val="11"/>
        <color theme="1"/>
        <rFont val="Times New Roman"/>
        <family val="1"/>
      </rPr>
      <t xml:space="preserve"> Distrito:</t>
    </r>
    <r>
      <rPr>
        <sz val="11"/>
        <color theme="1"/>
        <rFont val="Times New Roman"/>
        <family val="1"/>
      </rPr>
      <t xml:space="preserve"> San Rafael.               </t>
    </r>
    <r>
      <rPr>
        <b/>
        <sz val="11"/>
        <color theme="1"/>
        <rFont val="Times New Roman"/>
        <family val="1"/>
      </rPr>
      <t>Cantón:</t>
    </r>
    <r>
      <rPr>
        <sz val="11"/>
        <color theme="1"/>
        <rFont val="Times New Roman"/>
        <family val="1"/>
      </rPr>
      <t xml:space="preserve"> Tilarán </t>
    </r>
    <r>
      <rPr>
        <b/>
        <sz val="11"/>
        <color theme="1"/>
        <rFont val="Times New Roman"/>
        <family val="1"/>
      </rPr>
      <t>Distrito</t>
    </r>
    <r>
      <rPr>
        <sz val="11"/>
        <color theme="1"/>
        <rFont val="Times New Roman"/>
        <family val="1"/>
      </rPr>
      <t xml:space="preserve">: Quebrada Grande.        </t>
    </r>
    <r>
      <rPr>
        <b/>
        <sz val="11"/>
        <color theme="1"/>
        <rFont val="Times New Roman"/>
        <family val="1"/>
      </rPr>
      <t>Cantón:</t>
    </r>
    <r>
      <rPr>
        <sz val="11"/>
        <color theme="1"/>
        <rFont val="Times New Roman"/>
        <family val="1"/>
      </rPr>
      <t xml:space="preserve"> San Ramón </t>
    </r>
    <r>
      <rPr>
        <b/>
        <sz val="11"/>
        <color theme="1"/>
        <rFont val="Times New Roman"/>
        <family val="1"/>
      </rPr>
      <t>Distirto:</t>
    </r>
    <r>
      <rPr>
        <sz val="11"/>
        <color theme="1"/>
        <rFont val="Times New Roman"/>
        <family val="1"/>
      </rPr>
      <t xml:space="preserve"> Ángeles.          </t>
    </r>
    <r>
      <rPr>
        <b/>
        <sz val="11"/>
        <color theme="1"/>
        <rFont val="Times New Roman"/>
        <family val="1"/>
      </rPr>
      <t>Cantón:</t>
    </r>
    <r>
      <rPr>
        <sz val="11"/>
        <color theme="1"/>
        <rFont val="Times New Roman"/>
        <family val="1"/>
      </rPr>
      <t xml:space="preserve">Zarcero  </t>
    </r>
    <r>
      <rPr>
        <b/>
        <sz val="11"/>
        <color theme="1"/>
        <rFont val="Times New Roman"/>
        <family val="1"/>
      </rPr>
      <t>Distrito:</t>
    </r>
    <r>
      <rPr>
        <sz val="11"/>
        <color theme="1"/>
        <rFont val="Times New Roman"/>
        <family val="1"/>
      </rPr>
      <t xml:space="preserve"> Alfaro Ruiz.</t>
    </r>
  </si>
  <si>
    <t>$120.000,00</t>
  </si>
  <si>
    <t>$36.691,02</t>
  </si>
  <si>
    <t>$158.691,02</t>
  </si>
  <si>
    <t xml:space="preserve">1.Aplicación de la gestión sostenible del suelo a nivel nacional, específicamente en las regiones Chorotega, Huetar Norte y Central.                                </t>
  </si>
  <si>
    <t xml:space="preserve">Hay una sola actividad que transversa a los cuatro productos que es implementar RECSOIL en proyectos piloto en Costa Rica para abordar la
mitigación y adaptación al cambio climático.                                                                                                                                                                                              1.Aplicación de protocolos de manejo sostenible del suelo asociados a RECSOIL en 40 fincas seleccionadas.                                                                                                                                                            2. Reporte de la estimación de la reducción de Gases de EfectoInvernadero (GEI) y secuestro de carbono orgánico del suelo.                                                                                                                                                         3.Fortalecimiento de capacidades de 25 personas representantes del sector ganadero y cafetalero y Gobierno.                                                                                                                                                               4.Certificación de 20 productores/as bajo el Programa Doctores de los Suelos.                                                          </t>
  </si>
  <si>
    <t>CONVENIOS DE COOPERACIÓN O MEMORANDOS DE ENTENDIMIENTO</t>
  </si>
  <si>
    <r>
      <t xml:space="preserve">Acuerdo de Cooperación entre el MAG y  el Ministerio de la Agricultura de </t>
    </r>
    <r>
      <rPr>
        <u/>
        <sz val="11"/>
        <color theme="1"/>
        <rFont val="Times New Roman"/>
        <family val="1"/>
      </rPr>
      <t>Cuba.</t>
    </r>
  </si>
  <si>
    <t xml:space="preserve">Que las “Partes” habiliten en los límites de sus competencias, posibilidades y en conformidad con las legislaciones nacionales, al MAG y al MINAG para que contribuyan al desarrollo de la cooperación en áreas específicas de la esfera agropecuaria. </t>
  </si>
  <si>
    <t>2018-2023</t>
  </si>
  <si>
    <t>Se han recibido 3 misiones internacionales de distintas dependencias cubanas, tanto del sector 
público, como del sector privado, para cooperación Sur-Sur. Los temas de esas misiones han sido:
ganadería, frutales y granos básicos.</t>
  </si>
  <si>
    <r>
      <t xml:space="preserve">Bajo el esquema de </t>
    </r>
    <r>
      <rPr>
        <b/>
        <sz val="11"/>
        <color theme="1"/>
        <rFont val="Times New Roman"/>
        <family val="1"/>
      </rPr>
      <t>cooperación técnica Sur-Sur</t>
    </r>
    <r>
      <rPr>
        <sz val="11"/>
        <color theme="1"/>
        <rFont val="Times New Roman"/>
        <family val="1"/>
      </rPr>
      <t xml:space="preserve">.
Las partes buscan desarrollar cooperación en las siguientes esferas:
1. Agricultura y productos de origen vegetal.
2. Ganadería y productos de origen animal.
3. Extensionismo agrario.
</t>
    </r>
  </si>
  <si>
    <r>
      <t xml:space="preserve">Cooperación Bilateral en Materia Agrícola, Ganadera y Agroindustrial entre el Ministerio de Agricultura y Ganadería de la República de Costa Rica y el Ministerio de Industrias Primarias de </t>
    </r>
    <r>
      <rPr>
        <u/>
        <sz val="11"/>
        <color theme="1"/>
        <rFont val="Times New Roman"/>
        <family val="1"/>
      </rPr>
      <t xml:space="preserve">Nueva Zelandia. </t>
    </r>
    <r>
      <rPr>
        <sz val="11"/>
        <color theme="1"/>
        <rFont val="Times New Roman"/>
        <family val="1"/>
      </rPr>
      <t xml:space="preserve">
</t>
    </r>
  </si>
  <si>
    <t>Fijar un marco general de cooperación en los sectores agrícola, ganadero y agroindustrial, en el ámbito de sus competencias respectivas.</t>
  </si>
  <si>
    <t>2017-2022 (prorrogable automáticamente por periodos iguales).</t>
  </si>
  <si>
    <t>No determinado al momento</t>
  </si>
  <si>
    <r>
      <t xml:space="preserve">Bajo el esquema de </t>
    </r>
    <r>
      <rPr>
        <b/>
        <sz val="11"/>
        <color theme="1"/>
        <rFont val="Times New Roman"/>
        <family val="1"/>
      </rPr>
      <t xml:space="preserve">cooperación técnica Norte-Sur.
</t>
    </r>
    <r>
      <rPr>
        <sz val="11"/>
        <color theme="1"/>
        <rFont val="Times New Roman"/>
        <family val="1"/>
      </rPr>
      <t xml:space="preserve">Las áreas de interés mutuo son las siguientes:
1. Apoyar el fortalecimiento institucional mediante capacitación, asesoramiento e intercambio de información sobre políticas y regulaciones en los sectores agrícola, ganadero y agroindustrial que permitan elevar la competitividad del sector ganadero y su cadena de valor.
2. Desarrollar  proyectos de investigación, intercambio de expertos y apoyo a la capacitación de profesionales y técnicos.
3. Fortalecer los vínculos entre las instituciones de educación e investigación de los respectivos países, a fin de movilizar material fito y zoo genético y mejorar la investigación y el desarrollo del sector en las áreas de producción agropecuaria y agroindustrial, incluyendo pero no limitado a la Alianza Global de Investigación de Gases de Efecto Invernadero en el sector agropecuario (GRA).  
4.  Propiciar el establecimiento de relaciones económicas directas entre los sectores agrícola, ganadero y agroindustrial del Ministerio de Agricultura y Ganadería de la República de Costa Rica y el Ministerio de Industrias Primarias de Nueva Zelandia. 
5. Reconocer áreas de interés mutuo para potenciales inversores en el campo agropecuario y agroindustrial.
6. Trabajar en el marco de sus competencias de manera conjunta en foros internacionales de interés mutuo, incluyendo la Convención Marco de las Naciones Unidas sobre el Cambio Climático (CMNUCC), Agenda Global de Ganadería Sostenible, Livestock Environmental Assessment and Performance Partnership (LEAP), entre otras.
</t>
    </r>
  </si>
  <si>
    <r>
      <t xml:space="preserve">Convenio Específico de Cooperación Técnica entre el Instituto Nacional de Innovación y Transferencia en Tecnología Agropecuaria "INTA" y La Empresa Anhui Jianghai Horticulture Seeds Co. Ltd (CV-INTA-009-2017). </t>
    </r>
    <r>
      <rPr>
        <u/>
        <sz val="11"/>
        <color rgb="FF000000"/>
        <rFont val="Times New Roman"/>
        <family val="1"/>
      </rPr>
      <t xml:space="preserve">(China).  </t>
    </r>
  </si>
  <si>
    <t xml:space="preserve">Evaluar germoplasma de cultivos hortícolas para su adaptación a las Regiones Chorotega, Pacífico Central de Costa Rica y zonas agroecológicamente similares en los países Latino-Americanos y del Caribe. </t>
  </si>
  <si>
    <t>INTA-MAG</t>
  </si>
  <si>
    <t>Anhui Horticulture Co.</t>
  </si>
  <si>
    <t xml:space="preserve">2017-2022 </t>
  </si>
  <si>
    <t>Regiones Chorotega</t>
  </si>
  <si>
    <t xml:space="preserve">1.  Introducido germoplasma de hortalizas procedente de China para ser evaluado en las condiciones agroecológicas de la Región Chorotega a fin de determinar su aptitud para la producción comercial.
2. Transferido a dos investigadores del INTA los conocimientos de los especialistas de la empresa AJH en temas de biología molecular para el proceso de fitomejoramiento, métodos avanzados de cultivo y uso de semillas híbridas de germoplasma hortícola, tanto en los laboratorios de producción controlada de semillas de la empresa AJH ubicados en Costa Rica, como en China.    
3. Identificado al menos tres materiales hortícolas según sitio apto para las regiones Chorotega y Pacífico Central.
4. INTA obtiene parcialmente información científica y tecnológica del germoplasma de los cultivos investigados y seleccionados al amparo del presente convenio.                                                                                                                                                                  
5.Se introdujeron semillas de hortalizas de China para evaluarlas en la Región Chorotega.
6.Por parte del INTA, la Unidad de hortalizas ha participado evaluando las hortalizas recibidas para la Región Chorotega, en tres lugares diferentes. Se ha realizado un informe técnico de cada actividad.                                                                                                    
7.Se construyo un laboratorio y un invernadero en la Región Chorotega para el uso de la empresa.                                                       
8. El INTA recibió equipo de laboratorio para Biología Molecular con la finalidad de usarlo en investigaciones.                                                    
9.  Se obtuvo  dos becas para dos profesionales del INTA para capacitarse en : Programa de jóvenes científicos talentosos de la República Popular de China y en el entrenamiento en el Área de Biología Molecular.
</t>
  </si>
  <si>
    <t xml:space="preserve">Investigaciones ejecutadas en Guanacaste (noviembre-febrero 2018-2019):
 a) Evaluación preliminar de cultivares de cucurbitáceas en la Estación Experimental Enrique Jiménez Núñez, Cañas. Híbridos evaluados: Sandía (Seedless No.3, Seedless No.5, Crofon No.4), Melón (HA LV ZU, JST16-014, Europe Honey No.6, Europe Honey No. 5), Pepino (JC No.5), Ayote (Baby Chestnut No.7, Jiang Li No.2), Coliflor (JCF No.3, H-72), Zapallo (JS No.7). Resultados: No se identificaron híbridos potenciales, hubo incidencia de plagas y enfermedades que afectaron el desarrollo de los diferentes cultivos, no cumplieron las exigencias de mercado. 
b) Evaluación preliminar de cultivares de cucurbitáceas en Nueva Guatemala, Cañas. Híbridos evaluados: Pepino (JC No.5) y Coliflor (JCF No.3, H-72). Resultados: No se identificaron híbridos potenciales, las condiciones ventosas provocaron la pérdida de las plantas de pepino, las condiciones no fueron aptas para la formación del primordio floral de las coliflores. No se registró producción.
c) Evaluación preliminar de cultivares de cucúrbitas en El Carpintero, Sardinal. Híbridos evaluados: Ayote (Baby Chestnut No.7, Jiang Li No.2) y Zapallo (JS No.7). Resultados: Se identificó como híbrido potencial el zapallo JS No.7.  
d) Evaluación preliminar de cultivares de cucúrbitas en El Bejuco, Sardinal. Cultivares evaluados: Sandía (Seedless No.3, Seedless No.5, Crofon No.4), Melón (HA LV ZU, JST16-014, Europe Honey No.6, Europe Honey No. 5). Resultados: Se identificaron como híbridos potenciales a JC No.7 (zapallo), Europe Honey No.5 (melón), Seedless No. 5 y Seedless No. 3 (sandía).  No se continuó con los procesos de evaluación y promoción de los híbridos potenciales debido a la falta de disponibilidad de semilla de parte de la empresa JH Biotech, la cual se encarga de la importación de la semilla en nuestro país.
2. Pasantía 2019, programa de jóvenes científicos talentosos, Provincia Anhui, Provincia Gansu y Provincia de Guangdong, República Popular de China. Entes organizadores: Anhui Jianghuai Horticulture Seeds Co., Ltd en coordinación con el Ministerio de Ciencia y Tecnología de China. Duración: 6 meses (junio a diciembre 2019). Objetivo pasantía:  Promover el intercambio técnico científico en temáticas de evaluación de germoplasma, manejo agronómico integrado y aplicación de la agricultura inteligente para la producción de diferentes especies hortícolas.
</t>
  </si>
  <si>
    <r>
      <t xml:space="preserve">Memorando de Entendimiento entre el Ministerio de Agricultura y Ganadería (MAG) de la República de Costa Rica y el Ministerio de la Política Agrícola, Alimentaria y Forestal de la República </t>
    </r>
    <r>
      <rPr>
        <u/>
        <sz val="11"/>
        <color theme="1"/>
        <rFont val="Times New Roman"/>
        <family val="1"/>
      </rPr>
      <t>Italiana</t>
    </r>
    <r>
      <rPr>
        <sz val="11"/>
        <color theme="1"/>
        <rFont val="Times New Roman"/>
        <family val="1"/>
      </rPr>
      <t xml:space="preserve"> en materia Agroalimentaria y Agro energética.</t>
    </r>
  </si>
  <si>
    <t>Trabajar en conjunto para apoyar el desarrollo del sector agropecuario y pesquero costarricense. Así como también, establecer la voluntad de “Las dos Partes” para poder firmar acuerdos de trabajo específicos con organizaciones o programas de ejecución de proyectos</t>
  </si>
  <si>
    <t>2018-2021</t>
  </si>
  <si>
    <t xml:space="preserve">1. Preparación conjunta de estudios y proyectos que contribuyan al desarrollo social y económico de las zonas rurales costarricenses y temas agropecuarios y pesqueros en Costa Rica.
2. Intercambio de equipos de expertos profesionales italianos, maestros y técnicos para la transferencia de modelos y tecnología relacionados con maquinaria y equipo para el sector agrícola, pecuario y agro energético.  
3. Becas de estudio y especialización para capacitación en temas agrícolas, pecuarios y pesqueros. </t>
  </si>
  <si>
    <t xml:space="preserve">La cooperación entre “Las Partes” incluirá, entre otras, las siguientes áreas:
1. Apoyar el desarrollo de la agro energía y fuentes renovables;
2. Elaborar, ejecutar y coordinar las políticas de desarrollo económico de empresas agropecuarias y de la cadena de suministro de biomasa para el desarrollo de actividades agro energéticas;
3. Intercambiar experiencias en modelos y tecnologías para el desarrollo del sector agrícola, pecuario y agro energético;
4. Desarrollar políticas de apoyo al desarrollo de modelos de asociación de pequeña y mediana empresa para productores agroalimentarios que promuevan la seguridad alimentaria y el desarrollo agro energético;
5. Fortalecer proyectos enfocados hacia el cambio climático, la prevención y la mitigación de los riesgos y la sostenibilidad ambiental de la agricultura, la ganadería, la pesca y los sistemas agrosilvopastoriles;
6. Promover la producción agroalimentaria en el contexto internacional.
7. Producción animal de búfalos en materia de mejoramiento genético, agroindustria y la capacitación relacionada con este tema.  
</t>
  </si>
  <si>
    <r>
      <t>Memorando de Entendimiento entre el Ministerio de Agricultura y Desarrollo Rural del Gobierno del Estado de</t>
    </r>
    <r>
      <rPr>
        <u/>
        <sz val="11"/>
        <color theme="1"/>
        <rFont val="Times New Roman"/>
        <family val="1"/>
      </rPr>
      <t xml:space="preserve"> Israel</t>
    </r>
    <r>
      <rPr>
        <sz val="11"/>
        <color theme="1"/>
        <rFont val="Times New Roman"/>
        <family val="1"/>
      </rPr>
      <t xml:space="preserve"> y el Ministerio de Agricultura y Ganadería de la República de Costa Rica sobre Cooperación Agrícola. </t>
    </r>
  </si>
  <si>
    <t>Definir un marco general de cooperación bilateral entre las Partes en el campo de la agricultura y la agro-tecnología, así como en el uso sostenible y eficiente de los recursos hídricos en la agricultura.</t>
  </si>
  <si>
    <t>Áreas de cooperación:
1. Intercambio de información sobre políticas y regulaciones en agricultura, incluyendo aquellas relacionadas con el uso sostenible y eficiente de los recursos hídricos en la agricultura.
2. Explorar posibilidades de cooperación e intercambio de experiencias y conocimiento en aspectos relacionados con I&amp;D agrícola basado en la disponibilidad de fondos mutuos. 
3. Promover el intercambio de información y cooperación entre los sectores agro tecnológicos de ambas Partes.  
4. Determinar áreas de interés mutuo para mejorar la trasferencia de tecnología e intercambio de experiencias en la producción agrícola en invernaderos incluyendo horticultura intensiva sostenible en climas secos.
5. Otras áreas de interés mutuo acordadas entre ambas Partes.</t>
  </si>
  <si>
    <r>
      <rPr>
        <sz val="11"/>
        <rFont val="Times New Roman"/>
        <family val="1"/>
      </rPr>
      <t>1. Balanza Comercial 2021: Costa Rica exportó N45USD $13.3 millones, lo que significó un aumento de aproximadamente USD$ 5 millones con respecto al 2020) e importó USD$ 32.2.                                   
2. Costa Rica se encuentra dentro del Top Ten de los países latinoamericanos exportando a Israel y el No.1 Centroamérica. 
3. Israel ha desarrollado una industria agro tecnológica  caracterizada por investigación y el desarrollo de sistemas innovadores, originados en la necesidad de superar la escasez local de agua y tierra cultivable.                                                                                                                                            
4. Israel se ha posicionado como un gran exportador de tecnología de punta para la agricultura y ganadería, así como el “know- how” en el campo.                                                                           5. Firma del Protocolo de exportación de piña costarricense hacia Israel.                                          
6. El 11 de agosto del 2022 se inauguró 1 de 2 fincas modelo, donde se aplicará sistema de riego israelí.                                                                                                                                                7. La empresa Raham Meristem tiene intención de abrir un Centro de Investigación y Desarrollo en Costa Rica.                                                                                                                                    8. En noviembre en Tel Aviv, fue una Conferencia y Exhibición que muestra los principales avances en el campo de la tecnología agrícola “agritech”.</t>
    </r>
    <r>
      <rPr>
        <sz val="11"/>
        <color rgb="FFFF0000"/>
        <rFont val="Times New Roman"/>
        <family val="1"/>
      </rPr>
      <t xml:space="preserve"> </t>
    </r>
  </si>
  <si>
    <t xml:space="preserve">El Memorándum entre el Ministerio de Agricultura y Ganadería de la Republica de Costa Rica y el Ministerio de Agricultura Forestería y Gestión de Recursos Hídricos de la República de Serbia sobre cooperación en el ámbito de agricultura. </t>
  </si>
  <si>
    <t xml:space="preserve">Impulsar la cooperación en el ámbito de agricultura de conformidad con sus competencias, tomando en cuenta las prioridades y los intereses de ambas Partes.  </t>
  </si>
  <si>
    <t>El Ministerio de Agricultura, Forestería y Gestión de Recursos Hídricos de Serbia.</t>
  </si>
  <si>
    <t>Costa Rica y Serbia.</t>
  </si>
  <si>
    <t>1. El intercambio de información científica y técnica y de los logros en las investigaciones científicas, así como la implementación de programas de investigación conjuntos en el ámbito de agricultura; 
2. El desarrollo y la introducción de las tecnologías modernas en el ámbito de agricultura; 
3. Las tecnologías postcosecha, el procesamiento y el mercadeo de los productos agrícolas;                                                                                                                                                                    4. El impulso de programas conjuntos en el ámbito de agricultura; 
5. El impulso a la cooperación entre las empresas en el ámbito de agricultura y los sectores aliados; 
6. La cooperación veterinaria y fitosanitaria, relacionada con la crianza, la salud y el bienestar de los animales, así como a la salud y la protección de las plantas, incluyendo las semillas y otros materiales de siembra; y 
7. La cooperación en el campo de biotecnología, la agricultura orgánica, la acuicultura y el desarrollo de políticas de calidad en la agricultura.</t>
  </si>
  <si>
    <t xml:space="preserve">1. Visitas mutuas de los representantes de las instituciones científicas y de investigación en el ámbito de agricultura; 
2. Organización de entrenamientos y programas técnicos, simposios, seminarios, conferencias, exhibiciones y ferias sobre diversos campos de agricultura; 
3. Desarrollo y la implementación de los proyectos mutuamente beneficiosos, que abordan los temas clave y las prioridades en el sector agrario; y 
4. Visitas mutuas de los representantes relacionados con la producción agrícola y la industria de procesamiento. 
</t>
  </si>
  <si>
    <t>Memorando de Entendimiento para Co-Establecimiento de la Finca Modelo Experimental de Agricultura Inteligente China-Costa Rica.</t>
  </si>
  <si>
    <t>Las Partes acuerdan establecer una Finca Modelo Experimental de Agricultura inteligente China-Costa Rica, y con la base de esta Finca promover y facilitar la cooperación a largo plazo y sostenible en el área de Agricultura Inteligente entre ambos países.</t>
  </si>
  <si>
    <t xml:space="preserve">Departamento de Cooperación Internacional 
del Ministerio de Ciencia y Tecnología (MOST). </t>
  </si>
  <si>
    <t>En desarrollo</t>
  </si>
  <si>
    <t>Se acuerda establecer un Comité Conjunto China-Costa Rica en Investigación Agrícola (CCIA), para facilitar, administrar, supervisar y evaluar las actividades bajo este Memorándum de Entendimiento.</t>
  </si>
  <si>
    <t>Plataforma de Acción Climática en Agricultura de Latinoamérica y el Caribe (PLACA).</t>
  </si>
  <si>
    <t>Promover y potenciar la colaboración entre los países latinoamericanos (32) así como con otras iniciativas e instituciones internacionales, hacia la implementación de medidas en Cambio Climático en agricultura (investigación, capacitación, transferencia de tecnología y acceso a financiamiento para la adaptación al y la mitigación del cambio climático), en armonía con los objetivos de desarrollo sostenible.</t>
  </si>
  <si>
    <t>Cepal/FAO</t>
  </si>
  <si>
    <t>2019-2024</t>
  </si>
  <si>
    <t>Desde su lanzamiento en diciembre de 2019, la Plataforma ha logrado grandes avances en cuanto a la conformación de los grupos de trabajo, y un apoyo importante en cuanto al fortalecimiento de capacidades de los técnicos de los ministerios de agricultura de la región, las cuales se mencionan a
continuación: 1. Organización de Eventos Virtuales. II. Presencia en eventos internacionales o de alto nivel, III. Fortalecimiento de las capacidades, IV. Coordinación Regional y V. Identificación de necesidades regionales en acción climática vinculadas al sector agropecuario.</t>
  </si>
  <si>
    <t>1. Objetivos específicos: 1. Identificación de prácticas  y tecnologías para enfrentar los desafíos del cambio climático. 2. Aprendizaje para la evaluación de la adaptación y sus co-beneficios. 3. Generación de instancias de capacitación, educación e investigación, costos y resiliencia. 4. Creación de sistema de información que apoye la toma de decisiones abordando brechas de conocimiento.                                                                                        
2. Actualmente, la Plataforma cuenta con 10 países Miembros y 6 Asociados. A partir de marzo de 2021, los grupo de trabajo comenzaron a funcionar de forma periódica, con reuniones mensuales entre sus miembros hasta la fecha. Cada grupo desarrolló un manual de funcionamiento interno, reportes semestrales de avances y ha organizado o participado en eventos regionales e internacionales. Asimismo, durante los primeros doce meses de PLACA, se realizaron acciones enfocadas principalmente a trazar una hoja de ruta para la implementación de su primer Plan de Trabajo. En este caso, el plan de Trabajo de PLACA 2020-2021 presenta 4 líneas estratégicas: I. Construcción de Capacidades, II. Gestión de Políticas Públicas a través de la Colaboración Estratégica, III. Difusión y Comunicación y IV. Coordinación Regional. Además, se vinculó a la Plataforma en la construcción de procesos participativos, tales como talleres virtuales y diálogos a nivel regional. Como último punto, es importante mencionar que PLACA cuenta con cuatro Grupos de Trabajo: 1) Adaptación y Mitigación 2) Políticas Públicas 3) Transferencia del Conocimiento y Buenas Prácticas 4) Investigación, Desarrollo e Innovación Tecnológica. Los cuales durante el periodo 2021-2022 implementaron sus respectivos Planes de Trabajo.</t>
  </si>
  <si>
    <t>COOPERACIÓN TÉCNICA SUR-SUR</t>
  </si>
  <si>
    <t>Programa CSS FAO-China – Respuesta y recuperación al impacto del COVID-19 en los medios de vida rurales y los sistemas alimentarios en los países de la Comunidad de Estados Latinoamericanos y Caribeños (CELAC) a través de la Cooperación Sur-Sur</t>
  </si>
  <si>
    <t>Incluye los siguientes:
1. Contribuir a la erradicación del hambre, la inseguridad alimentaria y la malnutrición.  
2. Hacer que la agricultura, la silvicultura y la pesca sean más productivas y sostenibles. 
3. Reducir la pobreza rural.  Facilitar sistemas agrícolas y alimentarios inclusivos y
eficientes. 
4. Incrementar la resiliencia de los medios de vida ante amenazas y crisis.</t>
  </si>
  <si>
    <t xml:space="preserve"> Mesoamérica: Costa Rica: Territorio Norte - Norte (Upala - Guatuso - Los Chiles), México, Panamá.
 Caribe: Cuba, Barbados, Jamaica, Guyana, Surinam y
Trinidad y Tobago
 Cono Sur: Argentina, Chile, Uruguay     </t>
  </si>
  <si>
    <t>1. Se mejoran las capacidades de los gobiernos y las partes interesadas para la asignación y el uso de recursos financieros para erradicar el hambre, la inseguridad alimentaria y todas las formas de desnutrición para 2030. 2. Prácticas y tecnologías innovadoras puestas a prueba, probadas o ampliadas por los productores para aumentar de manera sostenible la productividad y abordar el cambio climático y la degradación ambiental. 3. Estrategias, políticas, directrices y programas para mejorar el acceso de la población rural vulnerable a un conjunto de servicios, herramientas financieras, conocimientos, tecnologías, mercados y recursos naturales, incluso en el contexto del cambio climático. 4. Organizaciones del sector público equipadas para establecer sistemas para monitorear y analizar los impactos de las políticas comerciales, alimentarias y agrícolas en los sistemas agrícolas y alimentarios nacionales. 5. Fortalecimiento de las capacidades de los gobiernos, las comunidades y otras partes interesadas clave para implementar buenas prácticas de prevención y mitigación a fin de reducir los impactos de las amenazas y las crisis.</t>
  </si>
  <si>
    <t>El proyecto de Cooperación Sur-Sur Triangular incluye la asignación de dos expertos chinos, según términos de referencia y duración incluidas en el documento del proyecto, que cooperan con la Oficina Regional de la FAO para América Latina y el Caribe (RLC) y su sede será Santiago de Chile. Por otra parte, la FAO instará a los gobiernos nacionales a informar y consultar a los pueblos/organizaciones indígenas sobre las actividades del proyecto siempre que sea posible de manera adecuada (por ejemplo, en su propio idioma/dialecto a través de canales de comunicación que sean accesibles) y teniendo en cuenta la situación nacional relacionada con COVID-19 para prevenir el contagio. Finalmente, los productos esperados del proyecto son: I. Los gobiernos de los países participantes han intercambiado experiencias sobre políticas y programas de respuesta y recuperación posteriores al COVID-19, II. Hoja de ruta público-privada para las estrategias de digitalización y comercio electrónico de la pequeña y mediana agricultura familiar y micro, pequeña y mediana empresa y III. La digitalización en áreas rurales como medida de recuperación posterior al COVID-19.</t>
  </si>
  <si>
    <t>Institución Nacional Responsable</t>
  </si>
  <si>
    <t>Estado</t>
  </si>
  <si>
    <t>Resultados</t>
  </si>
  <si>
    <t>Contacto Técnico</t>
  </si>
  <si>
    <t>SENASA</t>
  </si>
  <si>
    <t>Nombre del Proyecto</t>
  </si>
  <si>
    <t>Fuente Cooperante</t>
  </si>
  <si>
    <t>Región centroamericana</t>
  </si>
  <si>
    <t>Especie (personal para la ejecución)</t>
  </si>
  <si>
    <t>No se cuenta con esta información</t>
  </si>
  <si>
    <t>No se cuenta con la información</t>
  </si>
  <si>
    <t>Laboratorio Nacional de Servicios Veterinarios (LANASEVE-SENASA).</t>
  </si>
  <si>
    <t>Dra. Gabriela Hernández Mora</t>
  </si>
  <si>
    <t>Organismo Internacional de Energía Atómica (OIEA) .</t>
  </si>
  <si>
    <t>€430,895,68 (US$ 488.291, según BCCR de 2 de diciembre de 2021, 1,1332 EUA dólares por Euro).</t>
  </si>
  <si>
    <t>Se desconoce este dato pues es una contribución país por formar parte del OIEA y lo presupuesta el MICITT todos los años.</t>
  </si>
  <si>
    <t xml:space="preserve">€430,895,68 (US$ 488.291,según BCCR de 2 de diciembre de 2021, 
1,1332 EUA dólares por Euro) </t>
  </si>
  <si>
    <t>MSc. Yajaira Salazar Chacón</t>
  </si>
  <si>
    <t>Laboratorio Nacional de Servicios Veterinarios (LANASEVE-SENASA.</t>
  </si>
  <si>
    <t xml:space="preserve">Se desconoce este dato pues es una contribución país por formar parte del OIEA y lo presupuesta el MICITT todos los años.  En cuanto al aporte de SENASA este es en especie (se calcula el tiempo trabajado de un Coordinador de Proyecto en alrededor de €336,13 (US$381, según BCCR de 2 de diciembre de 2021, 1,1332 EUA dólares por Euro) por mes, durante la ejecución del proyecto </t>
  </si>
  <si>
    <t>€391,740.00 (US$ 443.920, según BCCR de 2 de diciembre de 2021, 1,1332 EUA dólares por Euro</t>
  </si>
  <si>
    <t>Laboratorio Nacional de Servicios Veterinarios (LANASEVE-SENASA)</t>
  </si>
  <si>
    <t xml:space="preserve">Organismo Internacional de Energía Atómica (OIEA) </t>
  </si>
  <si>
    <t xml:space="preserve">En ejecución </t>
  </si>
  <si>
    <t>Regional (América Latina y Caribe: Argentina, Belice, Bolivia, Brasil, Chile, Colombia, Costa Rica, Cuba, Ecuador, Honduras, México, Nicaragua, Panamá, Paraguay, Perú, República Dominicana, Uruguay y Venezuela)</t>
  </si>
  <si>
    <t>€ 456.725.00 (US$517,561, del cual se presupuestó para el 2020,  €155.550 (US$176.269) y para el 2021, €301.175  (US$ 341,292).  (Cálculos en dólares según BCCR de 2 de diciembre de 2021, 1,1332 EUA dólares por Euro)</t>
  </si>
  <si>
    <t>Se desconoce este dato pues es una contribución país por formar parte del OIEA y lo presupuesta el MICITT todos los años. En cuanto al aporte del SENASA este es en especie (se calcula el tiempo trabajado de un Coordinador de Proyecto en alrededor de 400 Euros por mes, ¢297.296 según tipo de cambio de 743,240 colones por Euro del BCCR del 22/02/2021).</t>
  </si>
  <si>
    <t xml:space="preserve"> € 456.725.00 (US$517,561 , del cual se presupuestó para el 2020,  €155.550 ( US$176,269) y para el 2021, €301.175  (US$ 341.292).  (Cálculos en dólares según BCCR de 2 de diciembre de 2021, 1,1332 EUA dólares por Euro)  </t>
  </si>
  <si>
    <t>Actualizar el sistema WEB vigente para la gestión de la vigilancia y control de las enfermedades producidas en animales y algunas de carácter zoonótico relevantes. Considerando además otros procesos relacionados con su diagnóstico, tratamiento y control; así como su interconexión con el Sistema de Registro de Establecimientos Agropecuarios (SIREA), el Sistema de Inspección y Control de Establecimientos (SICE), otros sistemas informáticos del SENASA y de otras instituciones.</t>
  </si>
  <si>
    <t xml:space="preserve">SENASA </t>
  </si>
  <si>
    <t>Organización Panamericana de la Salud (OPS)</t>
  </si>
  <si>
    <t>Resultados esperados: a. Realizar la caracterización del Sistema de Vigilancia Epidemiológica del SENASA (SIVE).
b. Levantar los requerimientos para reportes de salida del sistema para público general y uso oficial, módulos de emergencias, cuarentenas, tuberculosis y vacunación.
c. Diseño de la base de datos, enfocando la estructura de los datos en los establecimientos (expediente por finca).
d. Actualización del sistema en línea para el reporte de enfermedades y brotes.
e. Elaborar el sistema de vigilancia WEB de acuerdo con el diagnóstico obtenido en la caracterización y los requerimientos propuestos.</t>
  </si>
  <si>
    <t>ZODIAC (ZOonotic Disease Integrated Action)</t>
  </si>
  <si>
    <t>Fortalecer la capacidad del OIEA y organizaciones asociadas clave para ayudar a los Estados miembros a prepararse y responder a brotes de enfermedades zoonóticas</t>
  </si>
  <si>
    <t>Laboratorio Nacional de Servicios Veterinarios (LANASEVE-SENASA); Ministerio de Salud</t>
  </si>
  <si>
    <t xml:space="preserve">No se cuenta con esta información </t>
  </si>
  <si>
    <t>En especie (salarios de los involucrados en la ejecución del proyecto)</t>
  </si>
  <si>
    <t>Prevenir la aparición y propagación de enfermedades zoonóticas, garantizar la seguridad alimentaria y el sustento de las comunidades, especialmente las personas más pobres.</t>
  </si>
  <si>
    <t>SENASA (Departamento de Epidemiología y LANASEVE), Ministerio de Salud, Ministerio de Ciencia y Tecnología</t>
  </si>
  <si>
    <t>Gobierno de Francia</t>
  </si>
  <si>
    <t>2021-2025</t>
  </si>
  <si>
    <t>África, Asia Sudoriental y América Latina</t>
  </si>
  <si>
    <t>€200 millones de euros (aprox. US$226,640,000, según BCCR de 2 de diciembre de 2021, 1,1332 EUA dólares por Euro)</t>
  </si>
  <si>
    <t>Dra. Sabine Hutter como propietaria y la Dra. Gabriela Hernández Mora como suplente</t>
  </si>
  <si>
    <t>En negociación</t>
  </si>
  <si>
    <t>UNIDAD DE COOPERACIÓN INTERNACIONAL
Proyectos de Cooperación Internacional</t>
  </si>
  <si>
    <t>Aporte Cooperante 
en US$</t>
  </si>
  <si>
    <t xml:space="preserve">Aporte Institucional 
en US$ </t>
  </si>
  <si>
    <t>Diseño de un Plan Nacional de Adaptación en el Sector Piña</t>
  </si>
  <si>
    <t>3. Diagnóstico del sector (incluye entrevistas y talleres). También incluye escenarios climáticos y estudios específicos de género. Cuatro meses después de la firma del contrato. Identificación de medidas de adaptación y evaluación de riesgos, incluye talleres y el enfoque específico de género. Seis meses después de la firma del contrato. Hoja de ruta con presupuesto incluido. Ocho meses
después de firma contrato</t>
  </si>
  <si>
    <t>Plan de acción y fase primera de implementación del l Plan Piloto de la NAMA Caña de Azúcar</t>
  </si>
  <si>
    <t>1.1. Informe técnico que describe la prueba de campo y establece la conexión con el Plan Piloto.
1.2. Informe técnico que describe el plan de trabajo del piloto y establece la conexión con el primer
escalamiento de la NAMA.
1.3. Informe detallado de capacitación Técnica a equipos de la gobernanza NAMA Caña.
1.4. Diseño y desarrollo del informe detallado del nuevo módulo sistema informático MRV.
1.5. Informes técnicos y agronómicos por finca seleccionada que reportan los resultados de
estudios, análisis de laboratorio y otros que se usaron para sustentar las recomendaciones
técnicas.</t>
  </si>
  <si>
    <t>Mesas Técnicas Agroclimáticas (MTA) + Sistema de Alerta Temprana (SAT) y su fase piloto.</t>
  </si>
  <si>
    <t>Promoviendo una Agricultura de Impacto Ambiental Positivo (AIA+) en Costa Rica.</t>
  </si>
  <si>
    <t>UE</t>
  </si>
  <si>
    <t>2024-2026</t>
  </si>
  <si>
    <t>Todo el país, con énfasis en territorios rurales</t>
  </si>
  <si>
    <t>US  $5.923.076,00</t>
  </si>
  <si>
    <t>Establecer un mecanismo de comercialización mayorista de productos agropecuarios en Costa Rica a través de una plataforma digital, que permita una mayor transparencia en la formación de precios y la generación de información para la toma de decisiones en el Sector Agropecuario.</t>
  </si>
  <si>
    <t>Plataforma digital de comercialización mayorista de productos agrícolas en Costa Rica.</t>
  </si>
  <si>
    <t>MAG - IICA</t>
  </si>
  <si>
    <t>BCIE</t>
  </si>
  <si>
    <t>Se cuenta con una versión preliminar de la plataforma digital desarrollada sistemáticamente por el IICA, que debe ser probada en un ambiente controlado para identificar los ajustes y las mejoras que se consideren pertinentes a nivel de funcionalidad, y con esto realizar un proceso de pilotaje con agentes económicos que participan del mercado agropecuario costarricense.</t>
  </si>
  <si>
    <r>
      <rPr>
        <b/>
        <sz val="11"/>
        <color theme="1"/>
        <rFont val="Times New Roman"/>
        <family val="1"/>
      </rPr>
      <t xml:space="preserve">Karen Rodríguez López </t>
    </r>
    <r>
      <rPr>
        <sz val="11"/>
        <color theme="1"/>
        <rFont val="Times New Roman"/>
        <family val="1"/>
      </rPr>
      <t xml:space="preserve">
Correo electrónico: krodriguez@mag.go.cr</t>
    </r>
    <r>
      <rPr>
        <b/>
        <sz val="11"/>
        <color theme="1"/>
        <rFont val="Times New Roman"/>
        <family val="1"/>
      </rPr>
      <t xml:space="preserve">
</t>
    </r>
    <r>
      <rPr>
        <sz val="11"/>
        <color theme="1"/>
        <rFont val="Times New Roman"/>
        <family val="1"/>
      </rPr>
      <t xml:space="preserve"> </t>
    </r>
  </si>
  <si>
    <r>
      <rPr>
        <b/>
        <sz val="11"/>
        <color theme="1"/>
        <rFont val="Times New Roman"/>
        <family val="1"/>
      </rPr>
      <t xml:space="preserve">Karen Rodríguez López
</t>
    </r>
    <r>
      <rPr>
        <sz val="11"/>
        <color theme="1"/>
        <rFont val="Times New Roman"/>
        <family val="1"/>
      </rPr>
      <t>Correo electrónico:</t>
    </r>
    <r>
      <rPr>
        <b/>
        <sz val="11"/>
        <color theme="1"/>
        <rFont val="Times New Roman"/>
        <family val="1"/>
      </rPr>
      <t xml:space="preserve"> </t>
    </r>
    <r>
      <rPr>
        <sz val="11"/>
        <color theme="1"/>
        <rFont val="Times New Roman"/>
        <family val="1"/>
      </rPr>
      <t xml:space="preserve">krodriguez@mag.go.cr
</t>
    </r>
  </si>
  <si>
    <r>
      <rPr>
        <b/>
        <sz val="11"/>
        <color theme="1"/>
        <rFont val="Times New Roman"/>
        <family val="1"/>
      </rPr>
      <t xml:space="preserve">Mauricio Chacón (MAG)
</t>
    </r>
    <r>
      <rPr>
        <sz val="11"/>
        <color theme="1"/>
        <rFont val="Times New Roman"/>
        <family val="1"/>
      </rPr>
      <t xml:space="preserve">Correo electrónico: mchacon@mag.go.cr
</t>
    </r>
    <r>
      <rPr>
        <b/>
        <sz val="11"/>
        <color theme="1"/>
        <rFont val="Times New Roman"/>
        <family val="1"/>
      </rPr>
      <t xml:space="preserve">
Gabriela Carmona (MAG) 
</t>
    </r>
    <r>
      <rPr>
        <sz val="11"/>
        <color theme="1"/>
        <rFont val="Times New Roman"/>
        <family val="1"/>
      </rPr>
      <t xml:space="preserve">Correo electrónico: gcarmona@mag.go.cr </t>
    </r>
    <r>
      <rPr>
        <b/>
        <sz val="11"/>
        <color theme="1"/>
        <rFont val="Times New Roman"/>
        <family val="1"/>
      </rPr>
      <t xml:space="preserve">
</t>
    </r>
    <r>
      <rPr>
        <sz val="11"/>
        <color theme="1"/>
        <rFont val="Times New Roman"/>
        <family val="1"/>
      </rPr>
      <t xml:space="preserve">
</t>
    </r>
    <r>
      <rPr>
        <b/>
        <sz val="11"/>
        <color theme="1"/>
        <rFont val="Times New Roman"/>
        <family val="1"/>
      </rPr>
      <t xml:space="preserve">Jorge Segura (MAG): 
</t>
    </r>
    <r>
      <rPr>
        <sz val="11"/>
        <color theme="1"/>
        <rFont val="Times New Roman"/>
        <family val="1"/>
      </rPr>
      <t xml:space="preserve">Correo electrónico: jsegura @mag.go.cr                    
</t>
    </r>
  </si>
  <si>
    <r>
      <rPr>
        <b/>
        <sz val="11"/>
        <color theme="1"/>
        <rFont val="Times New Roman"/>
        <family val="1"/>
      </rPr>
      <t xml:space="preserve">Jorge Segura  
</t>
    </r>
    <r>
      <rPr>
        <sz val="11"/>
        <color theme="1"/>
        <rFont val="Times New Roman"/>
        <family val="1"/>
      </rPr>
      <t xml:space="preserve">Correo electrónico: jseguramag.go.cr   </t>
    </r>
  </si>
  <si>
    <r>
      <rPr>
        <b/>
        <sz val="11"/>
        <rFont val="Times New Roman"/>
        <family val="1"/>
      </rPr>
      <t>Robin Almendares</t>
    </r>
    <r>
      <rPr>
        <sz val="11"/>
        <rFont val="Times New Roman"/>
        <family val="1"/>
      </rPr>
      <t xml:space="preserve">
Correo electrónico: ralmendares@mag.go.cr  </t>
    </r>
  </si>
  <si>
    <r>
      <rPr>
        <b/>
        <sz val="11"/>
        <rFont val="Times New Roman"/>
        <family val="1"/>
      </rPr>
      <t>Arturo Ureña Sánchez</t>
    </r>
    <r>
      <rPr>
        <sz val="11"/>
        <rFont val="Times New Roman"/>
        <family val="1"/>
      </rPr>
      <t xml:space="preserve">    
Coreo electrónico: geiner.urena.sanchez@fao.org</t>
    </r>
  </si>
  <si>
    <r>
      <rPr>
        <b/>
        <sz val="11"/>
        <color rgb="FF000000"/>
        <rFont val="Times New Roman"/>
        <family val="1"/>
      </rPr>
      <t>Mauricio Chacón Navarro (MAG)</t>
    </r>
    <r>
      <rPr>
        <sz val="11"/>
        <color rgb="FF000000"/>
        <rFont val="Times New Roman"/>
        <family val="1"/>
      </rPr>
      <t xml:space="preserve">
Correo electrónico: mchacon@mag.go.cr</t>
    </r>
  </si>
  <si>
    <r>
      <rPr>
        <b/>
        <sz val="11"/>
        <color theme="1"/>
        <rFont val="Times New Roman"/>
        <family val="1"/>
      </rPr>
      <t>Adriana Lobo</t>
    </r>
    <r>
      <rPr>
        <sz val="11"/>
        <color theme="1"/>
        <rFont val="Times New Roman"/>
        <family val="1"/>
      </rPr>
      <t xml:space="preserve">
Correo electrónico: alobo@mag.go.cr </t>
    </r>
  </si>
  <si>
    <r>
      <rPr>
        <b/>
        <sz val="11"/>
        <color theme="1"/>
        <rFont val="Times New Roman"/>
        <family val="1"/>
      </rPr>
      <t xml:space="preserve">Karla Mena
</t>
    </r>
    <r>
      <rPr>
        <sz val="11"/>
        <color theme="1"/>
        <rFont val="Times New Roman"/>
        <family val="1"/>
      </rPr>
      <t>Correo electrónico: kmena@mag.go.cr</t>
    </r>
  </si>
  <si>
    <r>
      <rPr>
        <b/>
        <sz val="11"/>
        <color rgb="FF000000"/>
        <rFont val="Times New Roman"/>
        <family val="1"/>
      </rPr>
      <t>Andrea Padilla</t>
    </r>
    <r>
      <rPr>
        <sz val="11"/>
        <color rgb="FF000000"/>
        <rFont val="Times New Roman"/>
        <family val="1"/>
      </rPr>
      <t xml:space="preserve">
Correo electrónico: andrea.padilla@fao.org</t>
    </r>
  </si>
  <si>
    <t>Conseguir que las personas involucradas de los sectores relevantes cambien sus sistemas de producción agrícola y azul hacia cadenas de valor sostenibles, biodiversas, bajas en carbono y resilientes al clima, de manera que contribuyan con las NDC de Costa Rica y con su Plan Nacional de Descarbonización.</t>
  </si>
  <si>
    <t>CATIE - KoLFACI (financista)</t>
  </si>
  <si>
    <t xml:space="preserve">Colombia, Costa Rica, Guatemala, Honduras, Nicaragua, Panamá, Perú y Republica Dominicana. Bolivia se integra como nuevo miembro. </t>
  </si>
  <si>
    <t>Incrementar la investigación en la red de parcelas mejoradas de cacao. Continuar con el registro de datos y validación de las parcelas establecidas.</t>
  </si>
  <si>
    <r>
      <rPr>
        <b/>
        <sz val="11"/>
        <color rgb="FF000000"/>
        <rFont val="Times New Roman"/>
        <family val="1"/>
      </rPr>
      <t>Rocío Fallas</t>
    </r>
    <r>
      <rPr>
        <sz val="11"/>
        <color rgb="FF000000"/>
        <rFont val="Times New Roman"/>
        <family val="1"/>
      </rPr>
      <t xml:space="preserve">
Correo electrónico: rfallas@mag.go.cr</t>
    </r>
  </si>
  <si>
    <t>1. Antecedentes: En 2017 se inició el proyecto Mejoramiento de la producción de cacao mediante el uso de germoplasma mejorado y la implementación de prácticas de Agricultura Climáticamente Inteligente (ACI) en ocho países de América Latina y el Caribe (ALC), que fue ejecutado hasta 2023.
2. La Secretaría de KoLFACI ha indicado que el presupuesto para los países dejará de ser administrado por el CATIE. Esta modificación requerirá comunicaciones formales de KoLFACI a las instituciones locales de cada país para explicar la nueva modalidad de provisión de fondos, pero el CATIE continuará brindando asistencia técnica y los eventos de capacitación.</t>
  </si>
  <si>
    <t>2015-2024</t>
  </si>
  <si>
    <t>2020-2024</t>
  </si>
  <si>
    <t>1. Paralelamente al proceso SIPAN nacional, se está trabajando en la presentación de la candidatura de Dota para ser sitio SIPAM, siendo el café el producto sobre el cual se presentaría la propuesta. Este proceso está a cargo de un Comité Local.
2. Apoyo de FAO se amplía hasta diciembre del 2023, dada solicitud de parte del señor ministro.     
3. El decreto de formalización de la Comisión Nacional SIPAN ya fue oficializado mediante publicación en la Gaceta.                                                                                                                                                                         
4. Con recursos del INDER, por un monto de aproximadamente  ₡22 millones, se está haciendo la gestión para la contratación de un consultor para liderar el proceso de la candidatura del sitio Dota-SIPAM.
5. En el mes de junio del 2023, se programó un webinar con la colaboración de FAO sobre: Chakra Andina y Amazónica, génesis y gobernanza (SIPAM).  
6. Para el 2024, se están ejecutando dos proyectos de cooperación internacional que están apoyando esta gestión. Uno de esos proyectos es un proyecto de cooperación triangular España - Honduras - Costa Rica, con recursos de la Unión Europea (adelante 2). El otro proyecto es con recursos de FAO.</t>
  </si>
  <si>
    <t xml:space="preserve">1. Reunión de arranque de este proyecto quedó fijada para el 13 de febrero 10 am hora de CR/1pm hora de Paraguay
2. El proyecto contempla dos visitas de campo a los dos países, la primera misión de intercambio está planificada para julio de 2024. En julio de 2024, a continuación se detalla información sobre esta misión:
2.1 se acordó la fecha de la misión del viernes 5 de julio al jueves 11 de julio, para 4 personas de Costa Rica. Los costos de la participación de los funcionarios de Costa Rica son asumidos con los recursos del proyecto. 
2.2 Personas seleccionadas:
Inga. Grettel Rodríguez, DNEA, DD Central Sur
Ing. Pablo Rodríguez, DNEA, DD Brunca
Ing. Carlos Salazar, CNPL
Ing. Juan Celin Chacón, Dos Pinos
</t>
  </si>
  <si>
    <r>
      <rPr>
        <b/>
        <sz val="11"/>
        <color theme="1"/>
        <rFont val="Times New Roman"/>
        <family val="1"/>
      </rPr>
      <t xml:space="preserve">Jorge Segura 
</t>
    </r>
    <r>
      <rPr>
        <sz val="11"/>
        <color theme="1"/>
        <rFont val="Times New Roman"/>
        <family val="1"/>
      </rPr>
      <t xml:space="preserve">Correo electrónico: jseguramag.go.cr   
</t>
    </r>
  </si>
  <si>
    <t>PNUD continúa en la búsqueda de recursos para el financiamiento de la propuesta de proyecto.</t>
  </si>
  <si>
    <t>Costa Rica - Paraguay.</t>
  </si>
  <si>
    <t>Apoyo al diseño del Plan Nacional de Adaptación al cambio climático para el sector agropecuario (PASAR)</t>
  </si>
  <si>
    <t xml:space="preserve">1. Según un informe de la FAO-CR, del mes de agosto 2022, la participación financiera de FAO finalizó en el año 2021. En el año 2022  se conformó un grupo técnico coordinado por el CAC, la reunión es la única que tiene un plan regional de agricultura familiar.  
2. Desde la Misión Permanente en Roma del MREC, se sigue trabajando en los siguientes temas: participación en las reuniones del Steering Committee en el seno de FAO del Decenio de Naciones Unidas sobre Agricultura Familiar, adicionalmente Costa Rica ostentó la Presidencia de dicho Comité. El 24 de noviembre, la Presidencia del Steering Committee del Decenio de Naciones Unidas sobre Agricultura Familiar se reunió de manera virtual con la Secretaría del Decenio así como con otros funcionarios de FAO y FIDA como parte de las actividades anuales en el marco del Comité y como seguimiento al Primer Foro Global del Decenio sobre Agricultura Familiar que se llevó a cabo del 19 al 22 de setiembre de 2022 (en dicho Foro tuvimos la participación del Ministro Víctor Carvajal en el segmento de apertura de alto nivel y en el panel "Agricultores Familiares en el corazón de los sistemas alimentarios sostenibles", a través de dos mensajes vía video). En dicha reunión se tuvo un diálogo con la Vicepresidencia a cargo de la organización Vía Campesina así como funcionarios de FAO y FIDA.
FIDA indicó que se está trabajando en una estrategia conjunta con FAO para movilizar más recursos para ulteriores posibilidades de acción para el próximo periodo del Decenio.  
La Secretaría informó que se enviará a los países una nueva ronda de monitoreo de los resultados en los respectivos países, lo que permitirá ampliar la retroalimentación a Nueva York, en la que se está negociando una segunda resolución relativa a la mitad del periodo del Decenio.
Sobre las fechas para la reunión del Steering Committee al completo, se propone la semana del 23 de enero de 2023.  En dicha reunión se reiterará el llamamiento a los gobiernos para unirse o continuar los esfuerzos para implementar los planes de acción en sus países.  Además, se determinarán las prioridades para el próximo año.
Se está trabajando en un traspaso de la Presidencia del Steering Committee, la cual, desde el inicio ha tenido Costa Rica, por su labor en la materia de agricultura familiar.  Este traspaso se da por un motivo de rotación que forma parte de los trabajos de este Comité.  Costa Rica seguirá trabajando desde la Misión Permanente para seguir impulsando los pilares del Decenio e instará a los países para que aumenten sus contribuciones y tengan un mayor involucramiento en el tema.                                                                                                                                                                      3.Se elaborado una cartera de proyectos, sin embargo, no se cuenta con fondos para los perfiles de proyectos, por lo que su ejecución esta sujeta a los fondos. 
4. Se está en consultas internas sobre aplicaciones para agricultura familiar en el marco nacional. </t>
  </si>
  <si>
    <t>1. Transferencia de conocimiento en modelos organizativos y/o alianza público-privada para el sector lácteo en ambos países: el fortalecimiento de capacidades para la mejora estructural y normativa de ambos países. 
2. Buenas prácticas sostenibles, calidad de la leche y planes de mejora: cooperación técnica para la mejora de la producción láctea. 
3. Distintivos de calidad y sosteniblidad de la leche: implementación de certificaciones de calidad, compartiendo la experiencia público-privado del sector lácteo. Recomendación de criterios de biodiversidad dentro de estos estándares.</t>
  </si>
  <si>
    <t>1 Plan de trabajo (incluye cita de documentación para análisis, mapeo preliminar de actores, metodología de levantamiento de información y análisis).
2. Informe diagnóstico y preliminar de medidas de adaptación.
3. Informe final de medidas de adaptación priorizadas y validadas, documento en función de los ejes y líneas de trabajo del Sector, matriz de programación de acciones con recursos, responsables, riesgos y demás.
4. Informe de Gobernanza y Monitoreo.
5. Avance preliminar del Plan.
6. Propuesta final del Plan de Adaptación que incluya los análisis y propuestas para género, juventud y pueblos originarios.</t>
  </si>
  <si>
    <t xml:space="preserve">Nacional. </t>
  </si>
  <si>
    <t xml:space="preserve">6 regiones productoras de caña en Costa Rica. </t>
  </si>
  <si>
    <t xml:space="preserve">1. Costa Rica tiene metas ambiciosas sobre NDC y SDG para convertir su economía en resiliente, inclusiva y carbono neutral. Sin embargo, hay una ausencia de capacidades en orden para desarrollar estándares de producción “azul y verde” en sectores relevantes. Por lo tanto, TRANSFORMA, apoyará Costa Rica en la implementación de sus NDC y estrategias a largo plazo. El apoyo será para: a) consolidar un país con capacidad de manejar la coordinación entre todos los actores, b) consolidar las NAMAS en el sector agrícola, c) conservar la biodiversidad de las costas marinas, así como d) crear incentivos financieros innovativos para desbloquear recursos financieros adicionales y estimular las inversiones de sector privado. Los productos y resultados de TRANSFORMA están contribuyendo a la resiliencia climática a largo plazo, la sostenibilidad ecológica de ecosistemas clave, logrando significativamente la descarbonización de la economía.  
2. Los representantes del programa Transforma solicitaron a los sectores nombrar a sus puntos focales para iniciar el trabajo con los subcomités. En este caso, se ha establecido contacto con cuatro sectores: cafetalero, ganadero lechero, musáceas y ganadero cárnico.      
3. Dentro de la retroalimentación dada por los sectores participantes de la reunión (cafetalero y ganadero cárnico) se indica lo siguiente: a. La incorporación de la variable "cabeza de ganado" en el sector ganadero y b. Incluir más a las personas productoras, así como la necesidad de brindarles capacitación administrativa.                                                                                                             
4. Los actores de los sectores relevantes han cambiado sus sistemas de producción agrícola y azul hacia cadenas de valor sostenibles, bajas en carbono y resilientes al clima, contribuyendo a la NDC de Costa Rica y a su Plan de Descarbonización.
5.  Los 3 NAMAs reducen las emisiones en un total de 40.000 t de CO2 eq. hasta el 09/2026 .                
6. 10 millones de dólares de recursos financieros adicionales para la reducción de emisiones, el secuestro de carbono, la conservación y/o la mejora de la resistencia al cambio climático para los sistemas de producción agrícola, así como para la gestión de los recursos marinos y costeros.  
7. Concurso INNOVA-VERDE: Financiar iniciativas innovadoras que reduzcan emisiones de carbono y otros gases de efecto invernadero (GEI) de este sector productivo. El concurso INNOVA-VERDE premiara ideas en dos líneas temáticas: 
• Escalabilidad: Se buscan propuestas que permitan la escalabilidad de tecnologías ya comprobadas empírica y científicamente de manera que aumenten significativamente la cantidad de fincas/productores y/o agentes de la cadena de valor, que adopten estas tecnologías. 
• Innovación: También se buscan propuestas e ideas que se centren en el desarrollo y pilotaje de innovaciones y nuevas tecnologías.
8. Agricultura y Cadenas de Valor Inteligentes para el Clima (GCCA-DESIRA): Costa Rica tiene ambiciosos objetivos de NDC y SDG para convertirse en una economía resistente, inclusiva y neutral en cuanto a las emisiones de carbono para el 2050. El compromiso político con este programa sigue siendo alto, incluso baja la actual amenaza económica de COVID-19. Una de las principales prioridades del país en su esfuerzo de recuperación verde es promover la transformación hacia una agricultura climáticamente inteligente. El sector AFOLU (agricultura, silvicultura, y otros usos de la tierra), ocupa una posición única a nivel sectorial, y su potencial de mitigación se deriva tanto de una mejora en la captación de GEI como de una reducción de las emisiones mediante la gestión de la tierra y el ganado.
La presente propuesta tiene por objeto acompañar el proceso de transformación nacional de los sectores claves y sus interesados hacia cadenas de valor agrícolas con bajas emisiones de carbono y resistentes. Este proyecto se fusionó con Transforma, aunque se indica que llevara la contabilidad de forma separada. Por esta razón el Proyecto Transforma se llama actualmente TRANSFORMA-INNOVA.               </t>
  </si>
  <si>
    <t xml:space="preserve">1.El formulario  del proyecto SCALA ya fue aprobado por MIDEPLAN.                                                                                                                           
2.El proyecto tiene varios componentes aún pendientes de aprobación por la comisión regional Brunca, lo único que ha avanzado fue la compra de chips para la prueba de la norma de CORFOGA, el resto aún está pendiente.                                                                                                                                                                                                  3.Se realizó una capacitación para extensionistas y personal técnico del MAG, INTA,FONAFIFO, Cooperativa Dos Pinos, Proleche, ICAFE y CORFOGA. El proceso de formación se enfocó en la aplicación de los protocolos de medidas de manejo sostenible del suelo, carbono y servicios ecosistémicos asociados a la iniciativa Recarbonización de los Suelos Globales (RECSOIL). Asimismo, el equipo de extensionistas del MAG tuvo la oportunidad de conocer más sobre los nuevos indicadores necesarios para identificar las buenas prácticas que están realizando en las fincas, junto a las personas productoras de café y de ganadería de leche y carne.
4. Creando un Entorno Propicio para una Mayor Ambición y Acción Climática Mediante la Creación de Capacidad Institucional: proyecto fusionado al programa de cooperación en el que destaca: 
i) Se identificarán puntos focales en cada país para dirigir y coordinar las actividades nacionales, la recogida de datos y la difusión de información. 
ii) El proyecto contratará y formará a un coordinador en cada uno de los países seleccionados que se encargará de la facilitación y el seguimiento del diálogo entre las múltiples partes interesadas y otros procesos, incluida la recogida de datos para colmar las lagunas críticas. 
iii) Kenia, Indonesia y Costa Rica, recibirán apoyo técnico para desarrollar y reforzar los sistemas de MRV y fortalecer las capacidades de capacidades de seguimiento de las NDC.                         
iv) Ayudar a los países a diseñar y ejecutar mejor sus políticas y estrategias y a cumplir con sus obligaciones de información. Ofrece la oportunidad de ampliar su contribución a la acción climática al incluir la mitigación del CH4 en las NDC. 
v) El proyecto no está diseñado para apoyar a los pueblos indígenas pero afecta a los pueblos indígenas fuera del área del proyecto: i) El proyecto incluye los detalles sobre el consentimiento obtenido de las comunidades indígenas afectadas fuera del área del proyecto, tras el proceso obligatorio de CLPI. </t>
  </si>
  <si>
    <t>Periodo de ejecución</t>
  </si>
  <si>
    <t xml:space="preserve">Fortalecer y ampliar la Plataforma Digital de Comercio Centroamericana (PDCC2.0) </t>
  </si>
  <si>
    <t>2023-2025 (30 meses)</t>
  </si>
  <si>
    <t>60.000 (monto donación para equipo al SENASA)</t>
  </si>
  <si>
    <t>USD 60.000 (monto donación para equipo al SENASA)</t>
  </si>
  <si>
    <t>•	Consolidar la adopción y uso de la PDCC desarrollada, para alcanzar el compromiso de cada país al 100% en su implementación.
•	Escalar la capacidad de la PDCC incorporando módulos de automatización y trazabilidad relacionados con el Arancel Informatizado Centroamericano, el comercio extrarregional con otros socios comerciales y comercio multimodal.
•	Fortalecer la gestión de seguridad informática y de servicios tecnológicos de las instituciones nacionales involucradas en la PDCC.
•	Socializar, divulgar y fortalecer las competencias de los agentes económicos y otros socios internacionales en la utilización efectiva de las funcionalidades de la PDCC y el SGIRR.
•	Avanzar en esquemas de interoperabilidad con otras plataformas informáticas regionales de comercio administradas por la SIECA.</t>
  </si>
  <si>
    <t>El monto total de esta segunda fase de este proyecto es de USD 2,911,800.00, de este corresponde al SENASA el monto para el equipo que será donado por USD 60.000, además se dará capacitaciones en el uso de las funcionalidades de la PDCC.  Se indica "La SIECA, en su calidad de Organismo Ejecutor del Proyecto de Cooperación Técnica Regional No Reembolsable No. ATN/ER-19855-RG-T4217 Fortalecimiento y ampliación de la Plataforma Digital de Comercio Centroamericana (PDCC 2.0) para la facilitación del comercio, estará proveyendo los servicios para la continuidad del negocio de la Plataforma Digital de Comercio Centroamericana para comunicación y transmisión de documentos de las instituciones involucradas. Basado en lo anterior, a fin de que las plataformas operen de forma eficiente y de conformidad a sus procesos, se requiere la adquisición de Equipo de digitalización para SENASA, Costa Rica para garantizar que contengan toda la documentación técnica en formato digital para el acompañamiento de los procesos en la PDCC".</t>
  </si>
  <si>
    <t>Dr. Byron Gurdián García, Ing. Juan Luis Vargas Cambronero</t>
  </si>
  <si>
    <t>Mejorar la seguridad del consumidor y facilitar el comercio minimizando los riesgos resultantes de la presencia de metales tóxicos en productos animales.</t>
  </si>
  <si>
    <t>Argentina / Universidad Nacional del Comahue
Bolivia / Laboratorios de Investigación y Diagnóstico Veterinario
Brasil / Ministerio de Agricultura, Ganadería y Abastecimiento
Belice / Autoridad de Agricultura y Salud
Chile / Servicio Agrícola y Ganadero
Colombia / Instituto Colombiano Agropecuario-ICA
Costa Rica / Servicio Nacional de Salud Animal
Cuba / Centro de Protección e Higiene de las Radiaciones
República Dominicana / Instituto de Innovación en Biotecnología e Industria
Ecuador / Agencia de Regulación y Control Fito y Zoo Sanitario - AGROCALIDAD
El Salvador / Dirección General de Sanidad Vegetal
Honduras / Servicio Nacional de Sanidad e Inocuidad Agroalimentaria
México / Servicio Nacional de Sanidad, Inocuidad y Calidad Agroalimentaria
Nicaragua / Instituto de Protección y Sanidad Agropecuaria
Panamá / Dirección Nacional de Sanidad Vegetal
Paraguay / Servicio Nacional de Calidad y Salud Animal
Perú / Servicio Nacional de Sanidad Agraria
Uruguay / División de Laboratorios Veterinarios, Ministerio de Ganadería Agricultura y Pesca
Venezuela / Instituto Nacional de Higiene Rafael Rangel</t>
  </si>
  <si>
    <t>Dr. Federico Chaverri/MSc. Yajaira Salazar</t>
  </si>
  <si>
    <t>Resultados esperados:
-Armonizar los de métodos analíticos criterios de validación
-Fortalecer los de monitoreo y los análisis de contaminantes programas nacionales y residuos de medicamentos veterinarios y plaguicidas en alimentos
-Fortalecer la me competencia técnica de los laboratorios diante la participación en ensayos de aptitud
Rol de la Red Analítica de Latinoamérica y el Caribe (RALACA):
1. Laboratorios analíticos de América Latina y el Caribe para mejorar las capacidades regionales en materia de inocuidad de los alimentos y sostenibilidad ambiental. 2. Laboratorios de referencia coordinados en RALACA. 3.Soporte y sostenibilidad del proyecto a largo plazo.</t>
  </si>
  <si>
    <t>Contratación de una empresa para la caracterización y desarrollo de nuevas funcionalidades del Sistema de Vigilancia Epidemiológica y el Control de las Enfermedades de Animales del SENASA – Costa Rica (SIVE)</t>
  </si>
  <si>
    <t>2021-2024</t>
  </si>
  <si>
    <t xml:space="preserve">Aprox. USD 130 000 (Cooperación financiera no reembolsable) </t>
  </si>
  <si>
    <t>Para la ejecución de este proyecto, la OPS aportó cooperación financiera no reembolsable, desde que se inició este proyecto en el 2021 y hasta la fecha.  Cabe señalar que, con este valioso aporte de la OPS, se pudo avanzar en gran medida en el desarrollo de este sistema, sin embargo, falta completar algunos ajustes en lo que va del 2024, para lo cual se está en la búsqueda de fondos de aproximadamente USD 12 000, para poder hacer el lanzamiento oficial del SIVE en enero de 2025.</t>
  </si>
  <si>
    <t>Dra. Sabine Hutter, Ing. Juan Luis Vargas Cambronero, Ing, Dixson Álvarez Valverde</t>
  </si>
  <si>
    <t xml:space="preserve">.En el marco de esta iniciativa, que fue puesta en marcha por la OIEA en junio de 2020, para el caso del SENASA, se designó, en gestiones efectuadas en el 2021, como Laboratorio Nacional ZODIAC para Costa Rica, a LANASEVE, cuya representante por parte del LANASEVE y punto focal de SENASA, es la PhD, M.Sc, DVM. Gabriela Hernández Mora, Jefe de la Unidad de Microbiología, Médico Veterinario.  En el  segundo semestre del 2021 las Partes involucradas efectuaron reuniones de coordinación.  </t>
  </si>
  <si>
    <t>RLA5085 “Fortalecimiento de la capacidad de los laboratorios oficiales para monitorear brotes de enfermedades animales y zoonóticas prioritarias y responder a ellas (ARCAL CLXXIV)”</t>
  </si>
  <si>
    <t>Fortalecer las capacidades diagnósticas de los laboratorios veterinarios oficiales en Latinoamérica, mediante protocolos, planes de validación y de respuesta a emergencias, así como también capacitaciones para el personal en cinco enfermedades: Newcastle , influenza aviar, , peste porcina clásica,  peste porcina africana  y brucelosis</t>
  </si>
  <si>
    <t xml:space="preserve">Lidera SENASA. Laboratorios oficiales y autoridades nacionales de 19 países de América Latina y el Caribe.  </t>
  </si>
  <si>
    <t>OIEA</t>
  </si>
  <si>
    <t>2022-2025</t>
  </si>
  <si>
    <t>América Latina y el Caribe</t>
  </si>
  <si>
    <t>OIEA juega un papel crucial en este proyecto, aportando recursos, transferencia de conocimientos a través de cursos regionales de capacitación y misiones de expertos</t>
  </si>
  <si>
    <t>Promover sistemas agroalimentarios sostenibles e integrados para el acceso a alimentos seguros y de alta calidad, así como el fomento del comercio internacional</t>
  </si>
  <si>
    <t>En el caso del SENASA en especie (salarios de involucrados para la ejecución de la iniciativa)</t>
  </si>
  <si>
    <t xml:space="preserve">Máster Yajaira Salazar Chacón, Jefe de Departamento de Inocuidad de Alimentos </t>
  </si>
  <si>
    <t xml:space="preserve">PREZODE es una iniciativa internacional innovadora que aborda todos los desafíos relacionados con la prevención, vigilancia, detección temprana y respuesta rápida a los riesgos de pandemias zoonóticas.  Se espera: identificar y limitar factores que influyen el riesgo de emergencia; implementar políticas de salud
conjuntamente; funcionamiento en tiempo real de sistemas de vigilancia en los niveles local y global; definir estrategias de manejo de salud adecuadas </t>
  </si>
  <si>
    <t>Proyecto regional: “Implementación de un programa regional para la detección, prevención y control de zoonosis respiratorias, con énfasis en influenza aviar (IA)” OIRSA/SE-COMISCA/CDC</t>
  </si>
  <si>
    <t>Fortalecer la vigilancia epidemiológica de las zoonosis respiratorias, con énfasis en influenza aviar, para su prevención y control a través de mecanismos de coordinación intersectorial e interinstitucional de salud humano animal medio ambiente, en Centroamérica y República Dominicana, bajo el enfoque de Una Salud el cual se está viendo y dando seguimiento  dentro del marco de la Comisión Técnica Regional de Sanidad Avícola del OIRSA</t>
  </si>
  <si>
    <t>Programa Nacional de Salud Avícola del SENASA y LANASEVE</t>
  </si>
  <si>
    <t>OIRSA</t>
  </si>
  <si>
    <t>2023-2024</t>
  </si>
  <si>
    <t>Regional (países miembros de OIRSA)</t>
  </si>
  <si>
    <t>277.000,00 (cada país cuenta con un presupuesto de US$5.555,55 (para compra de materiales, equipos, reactivos u otros que sirvan de apoyo a la vigilancia de influenza aviar)</t>
  </si>
  <si>
    <t>277.000,00</t>
  </si>
  <si>
    <t>Dr. Ronaldo Chaves sobre lo indicado “monto final asignado a cada país es de US$5,555.55, el cual debía ser ejecutado en el mes de junio del 2023,  el cual indicó que fuera el Dr. Federico Chaverri quien hiciera uso de estos recursos.  Se recibió copia por parte del Dr. Federico Chaverri, de oficio SENASA-DG-466-2023, de fecha 21 de junio de 2023, donde se indica  “En este sentido, solicito su amable revisión y aprobación para iniciar con la ejecución de los fondos asignados por país por un monto de US$5,555.55; en anexo cuadro con los insumos requeridos”.  El cual fue dirigido al Dr. Abelardo De Gracia S., Director Regional de Salud Animal, OIRSA. Estos fondos fueron aprobados y usados por el LANASEVE de SENASA para cubrir necesidades de laboratorio en materia de Influenza Aviar, los gastos superaron al presupuesto en $15, monto que fue aportado por OIRSA.</t>
  </si>
  <si>
    <t>Dres.  Ronaldo Chaves y Federico Chaverri</t>
  </si>
  <si>
    <t>Prevención de Influenza Aviar de Alta Patogenicidad (IAAP) en los países miembros del OIRSA</t>
  </si>
  <si>
    <t xml:space="preserve">Actualizar el manual de bioseguridad en granjas tecnificadas; elaborar un manual de buenas prácticas de manejo y prevención de enfermedades en granjas familiares o de traspatio; visitas a unidades productivas en zonas de riesgo; capacitación presencial o virtual del personal de los servicios nacionales de cuarentena y aduanas en la interpretación de imágenes con énfasis en productos avícolas. </t>
  </si>
  <si>
    <t>Dirección de Operaciones SENASA, Programa Nacional de Salud Aviar, SENASA</t>
  </si>
  <si>
    <t>89.943,53</t>
  </si>
  <si>
    <t>282.954.600.0</t>
  </si>
  <si>
    <t>283.044.543,53</t>
  </si>
  <si>
    <t>Manual de buenas prácticas de bioseguridad; manual de buenas prácticas de manejo y prevención de enfermedades en aves de patio; actualización del registro de las explotaciones avícolas; caracterización de zonas de riesgo de aves de traspatio en humedales, alrededores de explotaciones avícolas y zonas fronterizas;capacitación del personal de los servicios cuarentenarios y aduanas; campaña de divulgación y comunicación en puertos de entrada; vigilancia epidemiológica; diagnóstico laboratorial (RT PCR, Agid IA, HIIA, aislamiento viral); zonas o regiones epidemiológicas o de seguridad sanitaría y compartimentación. Control de movilización; trazabilidad; análisis de riesgo; capacitaciones a productores y técnicos; actualización a técnicos en diagnóstico; capacitación a medios de comunicación y público en general; elaboración y difusión de material divulgativo.</t>
  </si>
  <si>
    <t>Este proyecto aportó al SENASA 90 mil dólares para la atención de la emergencia de influenza aviar.  Esto recursos fueron empleados a nivel de la Dirección Nacional de Operaciones para las actividades de vigilancia y atención de sospechas en campo y en la Dirección del LANASEVE para el diagnóstico de la influenza aviar. En el marco de este proyecto, en El Salvador se va a llevar a cabo del 26 al 29 de febrero 2024, un Taller regional de campo para la gestión de alta mortalidad en animales en emergencias de influenza aviar en los que participará el sector oficial y el sector privado de los países miembros de OIRSA.  El objetivo del taller es capacitar a los participantes sobre los aspectos esenciales en la gestión de la alta mortalidad en animales durante una emergencia de influenza aviar, centrándose en las prácticas de bioseguridad, despoblación, destrucción de cadáveres, limpieza, desinfección y descontaminación.  De parte de SENASA participan la coordinadora del Programa Nacional de Agroambiente y el Jefe de Salud Animal de la Dirección Central Occidental.</t>
  </si>
  <si>
    <t>Dr. Alfredo Sequeira y Dr. Ronaldo Chaves</t>
  </si>
  <si>
    <t>Fondo especial para emergencias y rehabilitación (SFERA) para el control y la erradicación de la influenza aviar en Argentina, Costa Rica y Cuba</t>
  </si>
  <si>
    <t>Fortalecer los servicios veterinarios nacionales y los gobiernos en la emergencia de la Influenza Aviar de Alta Patogenicidad (IAAP), enfocándose en la alimentación y la seguridad.</t>
  </si>
  <si>
    <t>Argentina, Costa Rica y Cuba</t>
  </si>
  <si>
    <t>En especie (personal involucrado)</t>
  </si>
  <si>
    <t>Durante el 2023 se participó de reuniones virtuales quincenales los días jueves, en la que los organizadores presentaron propuestas de documentos de FAO con recomendaciones de la vigilancia epidemiológica, métodos de sacrificio y despoblación de granjas infectadas por influenza aviar y se exponen las experiencias de los países que han enfrentado brotes de esta enfermedad.  Quincenalmente, los países participantes del proyecto completan y remiten a la FAO un cuadro con la información de los casos positivos de influenza aviar detectados en aves de corral, aves que no son de corral, mamíferos y en humanos.  Dentro del marco de este convenio, FAO brindará 30 mil dólares para la compra de un PCR para el diagnóstico en el LANASEVE, cuya cotización ya fue remitida a la oficina de FAO en Costa Rica. En diciembre 2023, dentro del marco de este proyecto se llevó a cabo en Santiago de Chile, del 12 al 14 de diciembre 2023, la Reunión técnica de Respuesta de emergencia de Influenza Aviar altamente patógena (IAAP) en países de América Latina a la cual asistió el Director de LANASEVE y el Coordinador del Programa Nacional de Salud Aviar de SENASA. En el 2024, se continuarán con reuniones virtuales mensuales para dar seguimiento regional a la situación sanitaria de la Influenza aviar.</t>
  </si>
  <si>
    <t>Mediante oficio SENASA-DG-0147-2023, enviado el 21 de febrero de 2023 se solicitó la inclusión en este proyecto.  Posteriormente, se tuvo conocimiento que la señora Andrea Padilla de la Representación de FAO en Costa Rica, el 9 de mayo indicó al Dr. German Rojas, por correo electrónico lo siguiente: “En seguimiento a la solicitud de apoyo realizada a la FAO en el tema de Influenza Aviar, le comunicamos la aprobación del proyecto "Fondo Especial para Emergencias y Rehabilitación (SFERA) para el control y la erradicación de la influenza aviar en Argentina, Costa Rica y Cuba", cuyo documento adjuntamos en el correo. Para la coordinación de actividades concretas, se designó como puntos focales a la Dra. Flor Barquero (LANASEVE) y al Dr. Ronaldo Chaves (Programa Nacional de Salud Aviar).</t>
  </si>
  <si>
    <t>Dr. Ronaldo Chaves, Dra. Flor Barquero y dr. Federico Chaverri</t>
  </si>
  <si>
    <t>Prevención de Gusano Barrenador del Ganado (GBG) como enfermedad reemergente en los países miembros del OIRSA</t>
  </si>
  <si>
    <t>Regional (países miembros de OIRSA)  SENASA en el caso de Costa Rica</t>
  </si>
  <si>
    <t>10.000.000 (Senasa a través de OIRSA administrará $4.95 millones de dólares, el monto restante se manejará por medio del Departamento de Agricultura de los Estados Unidos (USDA)</t>
  </si>
  <si>
    <t xml:space="preserve">Registro de las explotaciones pecuarias; establecimiento de la declaración obligatoria de las miasis por GBG, como enfermedad de notificación obligatoria, tanto en animales, como en seres humanos; rutas para entrega de insumos y materiales para control y tratamiento de miasis; uso de productos parenterales y tópicos eficientes para la prevención y el control de miasis por GBG; capacitación del personal de los servicios cuarentenarios y aduanas; campaña de divulgación y comunicación en puertos de entrada; vigilancia epidemiológica; diagnóstico laboratorial para  GBG y diagnósticos diferenciales; zonas o regiones epidemiológicas de seguridad sanitaría y compartimentación; control de movilización; dispersión de mosca estéril (aérea terrestre); trazabilidad; productores capacitados; técnicos en diagnóstico; medios de comunicación informados; público en general informado; material divulgativo distribuido.
</t>
  </si>
  <si>
    <t>Dr. Luis Mariano Arroyo Sánchez</t>
  </si>
  <si>
    <t>Contribuir a la seguridad alimentaria a través de la reducción sostenible de los daños causados ​​por el gusano barrenador del nuevo mundo (NWS) a la producción ganadera en América del Sur.</t>
  </si>
  <si>
    <t>MAG, SENASA, COPEG, IICA, OIRSA,FAO, IAEA, Joint FAO/AIEA Centre</t>
  </si>
  <si>
    <t>EUR 45.000, aprox. USD 48 244.5 al tipo de cambio EUA dólares por Euro del BCCR de 26/6/24 (SENASA en el marco de este proyecto estará reicibiendo este monto para adquisición de  equipos para el laboratorio e insecticidas para uso en campo)</t>
  </si>
  <si>
    <t>Del 18 al 22 de marzo de 2024 se llevó a cabo la denominada Reunión taller sobre la Respuesta a Emergencias con un Brote del Gusano Barrenador del Ganado.  El objetivo de este taller fue el desarrollo de un espacio de discusión y análisis sobre las acciones en la ejecución de un plan de emergencia para la erradicación de un brote del Gusano Barrenador del Ganado. Se contó con la participación de más de 20 funcionarios del SENASA y de 9 funcionarios de autoridades competentes de países de Latinoamérica. Adicionalmente, se ha informado que entre julio y agosto se entregarán al SENASA los insumos contemplados en un plan de inversión aprobado dentro del Proyecto por un monto de EUR 45.000. Se incluyen equipos para el laboratorio e insecticidas para uso en campo.</t>
  </si>
  <si>
    <t>Dr. Federico Chaverri, MSc. Yajaira Salazar, Dr. Alexis Sandí, Dr. Mariano Arroyo</t>
  </si>
  <si>
    <t>STDF/PG/716 Fomento de la capacidad para el análisis de riesgos de inocuidad alimentaria en América Latina</t>
  </si>
  <si>
    <t>Reforzar la capacidad de análisis de riesgos en la región de América Latina. Se basa en la creciente capacidad de los países de aplicar un análisis del riesgo basado en pruebas científicas utilizando el enfoque del
Codex Alimentarius</t>
  </si>
  <si>
    <t>SENASA y Ministerio de Salud Pública</t>
  </si>
  <si>
    <t>Argentina, Colombia, Costa Rica, Ecuador, Honduras, Nicaragua, Paraguay, Perú</t>
  </si>
  <si>
    <t>Valor del proyecto (USD)
$1,273,674
Contribución del STDF (USD)
$998,674</t>
  </si>
  <si>
    <t xml:space="preserve">Los alimentos inocuos son necesarios para lograr una dieta saludable (erradicación del hambre, ODS 2), garantizar la salud y el bienestar (ODS 3) y aumentar el desarrollo económico. Como exportador de productos agropecuarios, América Latina está en buenas condiciones para aplicar el marco de análisis de riesgos del Codex Alimentarius a fin de mejorar los sistemas nacionales de control alimentario y fomentar un comercio seguro en los mercados regionales y mundiales. El proyecto mejorará el análisis de riesgos de inocuidad alimentaria y los conocimientos técnicos sobre la inspección basada en los riesgos de las siguientes maneras:
realizando encuestas de referencia y finales para evaluar la capacidad de análisis de riesgos del país; desarrollando un programa de formación de aprendizaje electrónico híbrido destinado a las autoridades encargadas de la inocuidad de los alimentos; aplicando de forma experimental un análisis de riesgos o estudios prácticos sobre la inspección basada en riesgos a nivel nacional en función de las prioridades nacionales; utilizando un enfoque de cooperación Sur-Sur para mejorar el análisis de los riesgos de inocuidad alimentaria mediante el intercambio de conocimientos, la creación de redes y el fomento de asociaciones entre los países participantes. </t>
  </si>
  <si>
    <t>Dr. Luis Alberto Matamoros Cortés, Director General de SENASA</t>
  </si>
  <si>
    <t>Fomento de la calidad, la innovación y la producción sostenible en la cadena de valor lácteo – FOCAINLAC</t>
  </si>
  <si>
    <t xml:space="preserve">Mejorar la competitividad de la cadena de valor láctea de Costa Rica y Paraguay  a través del desarrollo de capacidades y herramientas en temas de calidad, innovación y sostenibilidad, a través del intercambio técnico regional. </t>
  </si>
  <si>
    <t>Socio facilitador de Alemania: Ministerio Federal de Cooperación Económica y Desarrollo – BMZ/Deutsche Gesellschaft für Internationale Zusammenarbeit (GIZ) GmbH</t>
  </si>
  <si>
    <t>Paraguay y Costa Rica</t>
  </si>
  <si>
    <t>200.000,00 (doscientos mil) Euros, aprox. USD 214 420 al tipo de cambio EUA dólares por Euro del BCCR de 26/6/24</t>
  </si>
  <si>
    <t>241 759,63 (aporte total de los socios solicitantes). Aprox. USD 259 190,5 al tipo de cambio EUA dólares por Euro del BCCR de 26/6/24.  El SENASA da su aporte en especie</t>
  </si>
  <si>
    <t xml:space="preserve">441.759,63 (cuatrocientos cuarenta y un mil setecientos cincuenta y nueve con sesenta y tres) Euros. </t>
  </si>
  <si>
    <t>Aporte institucional en US$</t>
  </si>
  <si>
    <t>Aporte Cooperante en US$</t>
  </si>
  <si>
    <r>
      <t>20</t>
    </r>
    <r>
      <rPr>
        <sz val="11"/>
        <rFont val="Times New Roman"/>
        <family val="1"/>
      </rPr>
      <t>20-2024</t>
    </r>
  </si>
  <si>
    <t>1. Capacitaciones presenciales en 2023:
   - Fortalecimiento de laboratorios en diagnóstico con herramientas serológicas y moleculares.
   - Validación de protocolos hacia la acreditación.
2. Aislamiento de Brucella:
   - Obtención de aislamientos en República Dominicana, Nicaragua, Guatemala y Honduras.
   - Conocimiento de cepas circulantes en América Latina.
3. Emergencia de Influenza Aviar (IA):
   - Realización de talleres virtuales en diagnóstico y estrategias vacunales.
   - Apoyo con reactivos y guía para solicitar apoyo externo a la FAO.
4. Avances en 2024:
   - Especialización en procedimientos de calidad y uso de herramientas moleculares avanzadas en laboratorios de Latinoamérica.
5. Cursos programados para 2024:
   - Curso Regional de Capacitación en Elaboración de Material de Referencia en Asunción, Paraguay.
   - Curso Regional de Capacitación sobre Secuenciación Masiva Paralela y Análisis Bioinformático en Santiago de Chile.</t>
  </si>
  <si>
    <t xml:space="preserve">En el año 2021 se inició la contratación para mejorar el sistema LIMS de SOLTIC, utilizado para las actividades de laboratorio de inocuidad de alimentos, con una inversión de US$ 33,860, ejecutada en 2022. Se obtuvo la "Licencia de Usuario Final" para adquirir el software de Análisis de Riesgo de Palisade Company, LLC. LANASEVE-SENASA lideró el Grupo 3 de Base de Datos del Comité de Intercambio de Datos de RALACA y participó en el Grupo 1 de Estatutos legales para establecer un sistema de recopilación de datos regional. Participaron en varios eventos y capacitaciones, incluyendo talleres sobre residuos de pesticidas y reuniones plenarias.
Durante 2022, se adjudicó finalmente la mejora del sistema LIMS a SOLTIC por EUR 24,885. En el primer semestre de 2024 se espera completar estas mejoras, que incluyen la incorporación del módulo de etiquetado y mejoras en la gestión de datos. Se dio capacitación en el uso del software @Risk a 20 funcionarios del SENASA, facilitada por fondos del proyecto RLA 5081. LANASEVE-SENASA ha liderado la creación de la Base de Datos del Comité de Intercambio de Datos de RALACA y ha participado en la formulación de reglamentos y políticas para fortalecer la gestión regional de riesgos alimentarios.
Además, se han establecido productos tangibles como el Reglamento del Comité de Data Sharing de RALACA y políticas de privacidad, así como una plataforma piloto IRIS en el sitio web de la OIEA para el intercambio de datos entre laboratorios autorizados.    
</t>
  </si>
  <si>
    <t>Contribuir a mejorar la inocuidad alimentaria a través de políticas basadas en el riesgo para asegurar la salud pública y la protección del medio ambiente.
Fomentar la cooperación entre laboratorios de referencia en la región.
Armonizar la metodología de monitoreo y evaluación de riesgo.
Facilitar la generación de datos analíticos a través de colaboraciones entre los laboratorios de referencia.
Establecer una red de datos como parte de la infraestructura regional en inocuidad alimentaria.</t>
  </si>
  <si>
    <t>OIEA en cooperación con la Organización Mundial de la Salud (OMS), la Organización de las Naciones Unidas para la Alimentación y la Agricultura (FAO) y la Organización Mundial de Sanidad Animal (OIE)</t>
  </si>
  <si>
    <t>Proyecto de Cooperación Técnica Regional No Reembolsable No. ATN/ER-19855-RG Fortalecimiento y ampliación de la Plataforma Digital de Comercio Centroamericana (PDCC 2.0) para la facilitación del comercio,</t>
  </si>
  <si>
    <t>Unión Europea en el marco del Instrumento de Cooperación al Desarrollo del Programa Indicativo Multianual para América Latina 2014-2020.  Funge como administrador y ejecutor de los fondos la Secretaría de Integración Económica Centroamericana (SIECA)</t>
  </si>
  <si>
    <t>Fortalecimiento de las capacidades para analizar y vigilar la presencia de metales tóxicos en productos de origen animal.</t>
  </si>
  <si>
    <t xml:space="preserve">Fortalecimiento de la colaboración regional entre laboratorios oficiales para hacer frente a nuevos desafíos relacionados con la inocuidad de los alimentos (Acuerdo Regional de Cooperación para la Promoción de la Ciencia y la Tecnología Nucleares en América Latina y el Caribe-ARCAL CLXV)  </t>
  </si>
  <si>
    <t>1. Creación del Comité de Intercambio de Datos (DSC):
    - Instituciones oficiales gestionan sinérgicamente la información regional para la toma de decisiones.
2. Creación de una base de datos regional para la inocuidad de los alimentos:
    - Utilización de la plataforma IRIS del OIEA para la toma de decisiones.
3. Armonización de procesos y enfoque de recursos:
    - Establecimiento de las bases para un sistema regional de alerta rápida para la inocuidad de los alimentos.
4. Recopilación de datos nacionales:
    - Miembros del comité RALACA han iniciado la recopilación de datos a nivel nacional para transferirlos a la plataforma digital en forma agregada y subregional.
5. Desarrollo de protocolos regionales para el monitoreo de inocuidad alimentaria:
    - Protocolos desarrollados de acuerdo con programas y estándares internacionales.
6. Mejora del sistema informático LIMS SOLTIC:
    - Contratación del servicio concretada en 2022, adjudicación de servicios a la empresa SOLTIC por EUR 24.885,00 (¢ 14.838.825,96).
    - Incorporación del módulo de etiquetado en el ingreso de muestras y el backup de base de datos histórico.
    - Mejoras al LIMS previstas para completarse en el primer semestre de 2024.
7. Capacitación del personal:
    - Capacitación a 20 funcionarios del SENASA en el uso del software @Risk adquirido en 2021, gracias a fondos del proyecto RLA 5081.
    - Sinergia entre proyectos RLA 5080 y RLA 5081 para favorecer la consecución de objetivos.
8. Creación y liderazgo en la Base de Datos del Comité de Intercambio de Datos de RALACA:
    - LANASEVE-SENASA lideró la creación de la base de datos y participó en el establecimiento de estatutos legales.
    - Sistema de recopilación de datos de laboratorios miembros para establecer límites máximos, desarrollar análisis y perfiles de riesgos.
9. Secretaría de RALACA-DSC:
    - LANASEVE-SENASA forma parte de la Secretaría de RALACA-DSC y coordina reuniones con el OIEA, países miembros y expertos contratados.
10. Productos tangibles:
    - Reglamento del Comité de Intercambio de Datos de RALACA.
    - Políticas de privacidad.
    - Términos y condiciones de uso.
    - Términos y condiciones de uso adicionales de la plataforma de intercambio de datos.
    - Formato de la Hoja de Datos.
    - Plataforma piloto en el sitio web del OIEA (IRIS) para que los países miembros ingresen datos de laboratorios autorizados.</t>
  </si>
  <si>
    <t>Mejora de las capacidades regionales de análisis y los programas de vigilancia de residuos/contaminantes en los alimentos mediante técnicas nucleares/isotópicas y complementarias (ARCALCLXX)</t>
  </si>
  <si>
    <t xml:space="preserve">Mejorar la inocuidad de los alimentos en América Latina y el Caribe y cuando sea posible, impulsar el comercio de los alimentos. </t>
  </si>
  <si>
    <t>1. Taller sobre Inocuidad de Alimentos:
   - Impartido de febrero a junio de 2021 por el PhD. Fernando Sampedro Parra.
   - Participación de 46 funcionarios del SENASA y otros de instituciones homólogas de América Latina y el Caribe.
2. Capacitación sobre Métodos Analíticos para Residuos de Plaguicidas:
   - Realizada virtualmente del 29 de noviembre al 9 de diciembre de 2021.
   - Impartida por el Laboratorio de Análisis de Residuos de Plaguicidas, LARP, Universidad Nacional de Colombia.
   - Enfoque en análisis de tamizaje y confirmatorio de plaguicidas en alimentos.
3. Eventos adicionales:
   - Participación en talleres y reuniones relacionadas con el control de residuos de medicamentos veterinarios y pesticidas.
   - Recepción de estándares analíticos y apoyo técnico del OIEA.
4. Capacitaciones como Misión de Experto en 2022:
   - Desarrollo de habilidades en el uso del software @Risk® para evaluación de riesgos en aditivos alimentarios y contaminantes.
   - Impartidas por el Consultor en Análisis de Riesgo, PhD. Fernando Sampedro.
5. Resultados y próximos pasos:
   - Mejora del Plan Nacional de Residuos con ampliación de sustancias analizadas.
   - Fortalecimiento de capacidades en gestión y toma de decisiones en inocuidad alimentaria.</t>
  </si>
  <si>
    <t xml:space="preserve">Aprox.USD 130 000 </t>
  </si>
  <si>
    <t xml:space="preserve">América Central y del Sur, Europa y los Balcanes, África y Asia, </t>
  </si>
  <si>
    <t>No determinado</t>
  </si>
  <si>
    <t>1. Capacidades mejoradas:
    - Mejora de la detección y diagnóstico de enfermedades zoonóticas a nivel nacional.
2. Herramientas de apoyo:
    - Implementación de herramientas para la toma de decisiones en tiempo real.
3. Acceso a tecnologías:
    - Detección temprana de enfermedades zoonóticas emergentes.
    - Datos sobre el impacto en la salud humana.
    - Equipo de respuesta coordinado del OIEA.
4. Inicio y objetivos:
    - Lanzada en junio de 2020 para prevenir pandemias zoonóticas.
    - Refuerza la preparación y respuesta rápida a brotes.
5. Beneficios para funcionarios:
    - Investigación y desarrollo conjunto.
    - Orientación y apoyo técnico del OIEA y sus asociados.
6. Programas de investigación y capacitación:
    - Mejora de la vigilancia y diagnóstico de patógenos.
    - Medidas de prevención y respuesta.
7. Sistema de apoyo a decisiones:
    - Acceso a datos científicos y diagnósticos para decisiones basadas en criterios científicos.
8. Colaboración internacional:
    - Dirigida por el OIEA, en cooperación con FAO, OMS, OIE y otros.
    - Respuesta a enfermedades como coronavirus, Zika, gripe aviar y otros patógenos.</t>
  </si>
  <si>
    <t xml:space="preserve">Dra. Gabriela Hernández, jefa de Unidad Microbiología Médico Veterinaria del Servicio Nacional de Salud Animal (SENASA) </t>
  </si>
  <si>
    <t>Fortalecimiento de los Programas de Monitoreo de Residuos de Plaguicidas y Micotoxinas en Alimentos mediante el Establecimiento de un Programa de Pruebas de Aptitud en Laboratorios Oficiales (ARCAL CXCV)</t>
  </si>
  <si>
    <t xml:space="preserve">2024-2025 </t>
  </si>
  <si>
    <t>América Latina: Argentina, Brasil, Chile, Colombia, Panamá, Perú, Uruguay y Costa Rica</t>
  </si>
  <si>
    <t>1. Contribuir con sistemas agroalimentarios sostenibles e integrados para el acceso a alimentos seguros y de alta calidad, así como el fomento del comercio internacional.</t>
  </si>
  <si>
    <t>PREZODE: Prevención de la emergencia de enfermedades zoonóticas</t>
  </si>
  <si>
    <t>1. Inicio del proyecto (enero de 2023):
   - Iniciativa liderada por SE-COMISCA y OIRSA con apoyo de CDC de EE.UU. para fortalecer la coordinación entre la vigilancia de salud humana y sanidad animal en Centroamérica.
   - Enfoque en la detección, investigación y respuesta a enfermedades zoonóticas.
2. Objetivos y estrategias:
   - Fortalecimiento de capacidades técnicas en diagnóstico y vigilancia de zoonosis respiratorias para médicos y veterinarios.
   - Mejora de la vigilancia epidemiológica y de laboratorio para la detección temprana de agentes patógenos.
3. Implementación del Plan de Salud Regional 2021-2025:
   - Incorporación del enfoque "Una Salud" y fortalecimiento de la aplicación del Reglamento Sanitario Internacional (RSI).
   - Abordaje intersectorial para enfrentar epidemias como Chikungunya, Zika, Dengue y COVID-19.
4. Eventos clave:
   - Taller sobre Una Salud en El Salvador, septiembre de 2023, con participación de representantes de Costa Rica (excepto SENASA).
   - Evento de laboratorios de diagnóstico en Guatemala, octubre pasado, con participación de SENASA.
5. Próximos pasos:
   - Designación de facilitadores de SENASA para el proceso de priorización de enfermedades zoonóticas.
   - Conclusión del proyecto prevista para agosto de este año, tras una prórroga relacionada con el sistema de vigilancia.</t>
  </si>
  <si>
    <t>Proyecto Regional Mejora de la vigilancia y el control progresivo del gusano barrenador del nuevo mundo mediante la técnica del insecto estéril</t>
  </si>
  <si>
    <t xml:space="preserve">Ejecutar labores de control y erradicación intensivas que eliminen la enfermedad del Gusano Barrenador del Ganado,                                                  </t>
  </si>
  <si>
    <t xml:space="preserve">OIRSA </t>
  </si>
  <si>
    <t xml:space="preserve">Este proyecto fue  gestionado directamente en SENASA sin pasar por la Unidad de Cooperación y Protocolo. Este proyecto lo lidera el Dr. Mariano Arroyo, la última información que se obtuvo a finales del año pasado es que este proyecto se encontraba en etapa de gestión de fondos, para lo cual se elaboró un plan de trabajo para un acuerdo cooperativo entre OIRSA y la oficina en Panamá del  Servicio de Inspección Sanitaria de Animales y Plantas del Departamento de Agricultura de Estados Unidos (APHIS, sigla en inglés).  Se pretende con esta iniciativa, contar con un registro de las explotaciones pecuarias; establecimiento de la declaración obligatoria de las miasis por GBG, como enfermedad de notificación obligatoria, tanto en animales, como en seres humanos; rutas para entrega de insumos y materiales para control y tratamiento de miasis; uso de productos parenterales y tópicos eficientes para la prevención y el control de miasis por GBG; capacitación del personal de los servicios cuarentenarios y aduanas; campaña de divulgación y comunicación en puertos de entrada; vigilancia epidemiológica; diagnóstico laboratorial para  GBG y diagnósticos diferenciales; zonas o regiones epidemiológicas de seguridad sanitaría y compartimentación; control de movilización; dispersión de mosca estéril (aérea terrestre); trazabilidad; productores capacitados; técnicos en diagnóstico; medios de comunicación informados; público en general informado; material divulgativo distribuido, entre otros. Con estos recursos, el Senasa ejecutará un Programa Intensivo de Acción Inmediata, a dos años plazo, el cual incluye más personal técnico en campo y en puestos de control y vigilancia, adquisición de equipos, kits para captura de gusanos, medicamentos, entre otros. Cerca del 50% de los recursos donados se destinarán a cubrir el costo de los vuelos para dispersión de moscas macho estériles, que es la principal técnica utilizada para la erradicación del gusano                                                                                    </t>
  </si>
  <si>
    <t>Brasil, Chile, República Dominicana, Ecuador, Guatemala, Honduras, Panamá, Paraguay, Perú, Uruguay y Costa Rica</t>
  </si>
  <si>
    <t>Fondo para la Aplicación de Normas y el Fomento del Comercio (STDF por sus siglas en inglés) y como entidades implementadoras: Organización de las Naciones Unidas para la Alimentación y la Agricultura (FAO)
Organización Panamericana de la Salud (OPS)
Universidad de Minnesota</t>
  </si>
  <si>
    <t xml:space="preserve"> 2024-2027</t>
  </si>
  <si>
    <t xml:space="preserve">Ministerio de Agricultura y Ganadería (MAG) Costa Rica. 
Servicio Nacional de Salud Animal (SENASA), Cámara Nacional de Productores de Leche 
Cooperativa de productores de leche Dos Pinos RL de Costa Rica. </t>
  </si>
  <si>
    <t>El proyecto se desarrollará en tres líneas de acción, para cada una se explica la relación puntual con los indicadores y resultados esperados: 
1) Transferencia de conocimiento en modelos organizativos y/o alianza público-privada para el sector lácteo en ambos países:  Fortalecer las capacidades de los actores en términos de modelos técnicos, normativos y mecanismos existentes es fundamental para identificar oportunidades de mejora en las estructuras y modelos existentes de Costa Rica y Paraguay con miras a mejorar las condiciones macro del sector lácteo en ambos países. 
2) Buenas prácticas sostenibles, calidad de la leche y planes de mejora: La identificación y transferencia de buenas prácticas de los países posibilita un aprendizaje mutuo basado en lecciones aprendidas y experiencias exitosas de los países. La transferencia de buenas prácticas de calidad y sostenibilidad en la producción láctea posibilitará a ambos países a la implementación de mejoras basadas en experiencia y las lecciones aprendidas del país contraparte, en la búsqueda de un sistema de producción de mejor calidad y responsable con el medio ambiente. Analizar las políticas que han permitido estas mejores prácticas facilitará un mejor entendimiento de las condiciones marco que deben estar dadas.
3) Distintivos de calidad y sostenibilidad de la leche: Parte de la mejora en la competitividad del sector alimenticio está vinculada a la implementación de certificaciones de calidad, sostenibilidad o sellos distintivos. En este ámbito, se compartirá la experiencia pública y privada de Costa Rica en distintivos asociados al sector lácteo, se mejorará las capacidades de Costa Rica para la difusión de estos distintivos y se recomendarán criterios de biodiversidad dentro de estos estándares, que permitan a Costa Rica contar con indicadores de leche responsable con la Biodiversidad. La experiencia se compartirá con Paraguay para que basados en la experiencia de Costa Rica puedan identificar áreas de oportunidad en esta materia.</t>
  </si>
  <si>
    <t>Jorge Segura Guzmán – Coordinador de Ganadería MAG,</t>
  </si>
  <si>
    <t>Javier Madriz Arrieta
Correo electrónico: jmadriz@inta.go.cr</t>
  </si>
  <si>
    <t>1. Estudios de viabilidad sobre el desarrollo de un invernadero climáticamente inteligente.
2. Despliegue de un invernadero piloto climáticamente inteligente.
3. Creación de capacidad y transferencia de conocimientos.</t>
  </si>
  <si>
    <t>Huetar Atlántica</t>
  </si>
  <si>
    <t>Fondo Fiduciario Único de Donantes de Corea / BCIE</t>
  </si>
  <si>
    <t>INTA</t>
  </si>
  <si>
    <t>Apoyar al Gobierno de Costa Rica (GOCR) en el desarrollo de invernaderos climáticamente inteligentes, aprovechando las tecnologías de la información y las comunicaciones (TIC).</t>
  </si>
  <si>
    <t>Aprovechando tecnologías para apoyar al Gobierno de Costa Rica con el desarrollo de un invernadero climáticamente inteligente.</t>
  </si>
  <si>
    <t>Stephanie Quirós Campos
Correo electrónico: mquirosc@inta.go.cr</t>
  </si>
  <si>
    <t>El aporte de la fuente corresponde al monto asignado al proyecto para el país (CR).</t>
  </si>
  <si>
    <t>1. Validar técnica y agronómicamente las alternativas tecnológicas de AV en diferentes ambientes.
2. Determinar la factibilidad económica y financiera de los sistemas de AV.
3. Gestionar el conocimiento sobre las tecnologías de AV y fortalecer las capacidades en la región.</t>
  </si>
  <si>
    <t>2023-2027</t>
  </si>
  <si>
    <t>FONTAGRO</t>
  </si>
  <si>
    <t>Evaluar integralmente a los sistemas de agricultura vertical como alternativa sostenible para la producción de cultivos intensivos.</t>
  </si>
  <si>
    <t>Agricultura Vertical: Innovación para la horticultura en América Latina y el Caribe (ALC).</t>
  </si>
  <si>
    <t>Roberto Ramírez Matarrita
Correo electrónico: rramirezm@inta.go.cr</t>
  </si>
  <si>
    <t>1. Identificadas las capacidades y demandas de capacitación sobre agricultura protegida en los territorios de influencia.
2. Acondicionadas las estructuras productivas en Costa Rica para la transferencia de tecnologías.
3. Establecidas estructuras de producción en las zonas de influencia en Honduras, El Salvador y Guatemala.</t>
  </si>
  <si>
    <t>Chorotega / Territorios del Corredor Seco de Honduras, El Salvador y Guatemala</t>
  </si>
  <si>
    <t>KOICA / Gobierno Coreano</t>
  </si>
  <si>
    <t>Fortalecer las capacidades técnicas de los productores y el personal técnico en el uso de técnicas de cultivo protegido de hortalizas en territorios del Corredor Seco de Honduras, El Salvador y Guatemala.</t>
  </si>
  <si>
    <t>Cooperación Triangular para el Fortalecimiento de las Capacidades de Tecnología Hortícola en el Corredor Seco Centroamericano.</t>
  </si>
  <si>
    <t>José Pablo Jiménez Castro
Correo electrónico: jpjimenez@inta.go.cr</t>
  </si>
  <si>
    <t>1. Relevar la línea de base del costo de monitoreo de cantidad y calidad de biomasa disponible con diferentes herramientas y sus necesidades técnicas,
2. Generar y calibrar modelos de predicción en tiempo real de cantidad y calidad de biomasa disponible a partir de sensores remotos para recursos forrajeros de relevancia en cuatro países de ALC con climas templados, subtropicales y tropicales, semi-áridos y húmedos,
3. Validar los modelos generados en unidades demostrativas y predios comerciales.
4. Gestionar el conocimiento generado, capacitando tanto a técnicos y productores como a responsables de los inventarios nacionales de GEI, para asegurar la transferencia de la tecnología.</t>
  </si>
  <si>
    <t>FONTAGRO / GRA</t>
  </si>
  <si>
    <t>Bajar el costo de estimar en tiempo real y con precisión adecuada la cantidad y calidad de biomasa disponible en sistemas ganaderos pastoriles de ALC a través de una herramienta satelital.</t>
  </si>
  <si>
    <t>Monitoreo satelital de cantidad y calidad de biomasa disponible en sistemas ganaderos pastoriles de ALC.</t>
  </si>
  <si>
    <t>José Roberto Camacho Montero
Correo electrónico: rcamachom@inta.go.cr</t>
  </si>
  <si>
    <t>El aporte de contrapartida corresponde al monto de US$ 678.267 por parte del INTA (CR) y al monto de US$459.150 por parte de la Universidad Quisqueya (Haití).</t>
  </si>
  <si>
    <t>1. Establecer prioridades de fitomejoramiento basadas en la demanda de los grupos interesados, utilizando métodos innovadores en el área de las ciencias sociales, y que muestren un camino de impacto claro hacia la mejora de las condiciones de vida y nutricionales de los pequeños agricultores de la región.
2. Aplicar nuevas herramientas, tecnologías, y métodos de fenómica, descubrimiento de genes, genómica y bioinformática, para aumentar la eficiencia y las tasas de ganancia genética de los programas de mejoramiento de CACCIA.
3. Fortalecer la red CACCIA para la aplicación nuevas herramientas, tecnologías y métodos para desarrollar variedades con amplia adaptación y estabilidad de rendimiento.
4. Desarrollar capacidades de investigación en nuestro equipo científico, a través de capacitaciones cortas y programas formales de estudio, sobre herramientas, tecnologías y métodos clave para el mejoramiento de los procesos de investigación en los socios de CACCIA.</t>
  </si>
  <si>
    <t>Costa Rica (Huetar Norte, Brunca, Chorotega y Atlántica) / Haití</t>
  </si>
  <si>
    <t>USAID / Universidad de Cornell</t>
  </si>
  <si>
    <t>Promover la aplicación basada en hipótesis de TTM nuevos y existentes para aumentar la eficiencia del fitomejoramiento de los países socios.</t>
  </si>
  <si>
    <t>Alianza Centroamericana y Caribeña para el Mejoramiento Genético de Cultivos (CACCIA).</t>
  </si>
  <si>
    <t>Gabriela Mora Mora
Correo electrónico: gmora@inta.go.cr</t>
  </si>
  <si>
    <t>1. Red público-privada con capacidad técnica entre los países participantes para llevar adelante los objetivos planteados en el proyecto conformada y consolidada.
2. Herramientas digitales (plataforma web, app para dispositivos móviles, app para computadoras), basadas en las Buenas prácticas, para la gestión de los establecimientos climáticamente inteligentes desarrolladas.
3. Herramientas digitales validadas en establecimientos comerciales de los países participantes y de manera on-line a través de plataformas existentes disponibles para uso y difusión masiva.
4. RRHH formados en Buenas Prácticas para ELCI utilizando las herramientas producidas. Desarrollar un curso de e-learning para tal fin formados y capacitados y resultados difundidos y comunicados.</t>
  </si>
  <si>
    <t>Huetar Norte</t>
  </si>
  <si>
    <t>Desarrollar, validar e implementar herramientas digitales de Agtech que faciliten la gestión y favorezcan la adopción de buenas prácticas en establecimientos promoviendo una lechería climáticamente inteligente en América Latina y Caribe.</t>
  </si>
  <si>
    <t>Herramientas digitales de AgtTech para una lechería climáticamente inteligente Argentina, Costa Rica, República Dominicana, Uruguay.</t>
  </si>
  <si>
    <t>Sergio Abarca Monge
Correo electrónico: sabarca@inta.go.cr</t>
  </si>
  <si>
    <t>1. Consolidación de datos locales sobre stocks de carbono y factores de manejo en suelo para diferentes tipos de suelo, clima y uso de la tierra (muestreos regionales).
2. Identificación de oportunidades de secuestro de alternativas de conservación forrajes en suelo.
3. Cuantificación del impacto económico de la oportunidad de secuestro de carbono en suelo identificada.
4. Cuantificación del impacto de la oportunidad de secuestro de carbono en suelo identificada en las emisiones netas de GEI.
5. Desarrollo de capacidades para determinar stocks de COS en un sitio.
6. Desarrollo de capacidades para el monitoreo en el tiempo de cambios en el stock de carbono orgánico del suelo en una región/para un uso o manejo de la tierra.
7. Desarrollo de capacidades para el uso de modelos de simulación de stock de COS.</t>
  </si>
  <si>
    <t>Contribuir al diseño de usos y manejos de la tierra con alto potencial de secuestro de COS en los sistemas productivos agropecuarios de ALC.</t>
  </si>
  <si>
    <t>Secuestro de Carbono Orgánico (COS) en suelos de América Latina y el Caribe: Identificación de oportunidades y cuantificación de su impacto económico y ambiental Uruguay, Argentina, Chile, Colombia y Costa Rica</t>
  </si>
  <si>
    <t>Gil Eduardo De Diego Salas
Correo electrónico: gdediego@inta.go.cr</t>
  </si>
  <si>
    <t>1. Determinar las mejores densidades de siembra y el número de hijuelos por cepa y por hectárea.
2. Determinar el arreglo espacial que incremente la producción de calidad No 1 y 2 de Abacá.
3. Identificar cuál sería el cultivar que presente las mejores características agronómicas, mejor rendimiento de materia seca por hectárea y calidad de fibra. Monitoreando también las plagas y las enfermedades.
4. Definir el momento óptimo de cosecha, según el estado fisiológico de la planta y que está directamente relacionado con la calidad, resistencia y características de la fibra cosechada.
5.Tener información fidedigna sobre el uso de diferentes fuentes, dosis de productos sintéticos y fuentes de uso orgánico, enmiendas y reguladores de crecimiento.
6. Se determinarán los requerimientos que tiene la planta de los diferentes micro y macronutrientes en las fases fenológicas del cultivo. Muestreo de plantas y sus partes y análisis de elementos en peso seco.
7. Desarrollo de un paquete tecnológico que involucre la mejor densidad de siembra, el manejo de insumos fertilizantes y de control de plagas y manejo agronómico de la cepa de Abacá para maximizar la producción de la calidad requerida.</t>
  </si>
  <si>
    <t>Huetar Atlántica-Chorotega</t>
  </si>
  <si>
    <t>Nippon Papers</t>
  </si>
  <si>
    <t>Desarrollar investigación científica en el cultivo de Abacá para determinar el manejo agronómico adecuado, la selección de variedades y la transferencia de tecnología para el sector agropecuario costarricense y el desarrollo sostenible del cultivo en Costa Rica.</t>
  </si>
  <si>
    <t>Investigación en el Cultivo de Abacá.</t>
  </si>
  <si>
    <t>1. Estandarizada y validada la metodología de diagnóstico para la identificación molecular de fusarium raza 4 tropical.
2. Evaluada las prácticas de bioseguridad y manejo de suelos supresivos con énfasis en control biológico para Foc R1 y R4T.
3. Evaluados los materiales promisorios por su resistencia a Foc R4T.
4. Gestionados y transferidos los conocimientos y tecnologías.</t>
  </si>
  <si>
    <t>Desarrollar estrategias tecnológicas para el diagnóstico, contención, supresión, evaluación de materiales resistentes y adaptación de los modelos de producción de banano para enfrentar la presencia de Fusarium oxysporum f.sp. cubense Raza 4 Tropical (Foc R4T).</t>
  </si>
  <si>
    <t>Estrategia regional para el fortalecimiento de capacidades e investigación en Fusarium raza 4 tropical (Fusarium oxysporum f.sp. cubense Raza 4 Tropical (Foc R4T) Colombia, Costa Rica, Ecuador.</t>
  </si>
  <si>
    <t>Juan Carlos Hernández
Correo electrónico: jchernandez@inta.go.cr</t>
  </si>
  <si>
    <t>Gabriela Mora Mora
Correo electrónico: mgmora@inta.go.cr</t>
  </si>
  <si>
    <t>Mejorar la fertilidad de los suelos, mediante el adecuado manejo y transformar del estiércol bovino, pero sin afectar negativamente los recursos naturales.</t>
  </si>
  <si>
    <t xml:space="preserve">Aporte GOCR 
en US$ </t>
  </si>
  <si>
    <t>Aporte fuente 
en US$</t>
  </si>
  <si>
    <t>UNIDAD DE COOPERACIÓN INTERNACIONAL
Proyectos de Cooperación Internacional INTA</t>
  </si>
  <si>
    <r>
      <rPr>
        <b/>
        <sz val="11"/>
        <color rgb="FF000000"/>
        <rFont val="Times New Roman"/>
        <family val="1"/>
      </rPr>
      <t xml:space="preserve">Erik Vargas: </t>
    </r>
    <r>
      <rPr>
        <sz val="11"/>
        <color rgb="FF000000"/>
        <rFont val="Times New Roman"/>
        <family val="1"/>
      </rPr>
      <t xml:space="preserve">
Correo electrónico: evar</t>
    </r>
    <r>
      <rPr>
        <sz val="11"/>
        <color rgb="FF000000"/>
        <rFont val="Times New Roman"/>
        <family val="1"/>
      </rPr>
      <t xml:space="preserve">gas@mag.go.cr
</t>
    </r>
  </si>
  <si>
    <r>
      <rPr>
        <b/>
        <sz val="11"/>
        <rFont val="Times New Roman"/>
        <family val="1"/>
      </rPr>
      <t>Sylvia Chaves (FAO)</t>
    </r>
    <r>
      <rPr>
        <sz val="11"/>
        <rFont val="Times New Roman"/>
        <family val="1"/>
      </rPr>
      <t xml:space="preserve">
Correo electrónico: sylvia.chaves@fao.org
</t>
    </r>
  </si>
  <si>
    <t xml:space="preserve">1. Proyecto coordinado desde FAO RLC; los recursos no entran a CR. Sin embargo, las contrapartes nacionales participan en seminarios, intercambios de experiencias o formación de capacidades, según los resultados del proyecto. 
2. Una mayor resiliencia al cambio climático en la agricultura (ODS 2,6,13,15) en ALC, gracias a la gestión sostenible de los recursos agua y suelo, adaptada a los efectos adversos del cambio climático. 
3. PLACA/ASLAC trabajan juntos en fortalecer las capacidades de los países y responden a sus demandas. 
4. Países miembros de PLACA/ASLAC tienen la capacidad para la facilitación de un acuerdo entre los Gobiernos sobre el componente técnico de una estrategia regional para asegurar los servicios ecosistémicos de los suelos para la provisión de agua, producción de alimentos y captura de carbono. 
5. El proyecto se enfoca en la cooperación regional entre países para el fortalecimiento de capacidades en acción climática en agricultura. Uno de los temas transversales que algunos países han mencionado como una de sus prioridades es conocer formas de incorporar la dimensión de género dentro de políticas y normas de cambio climático y agricultura, así como el desarrollo de indicadores que permitan un monitoreo de las medidas. </t>
  </si>
  <si>
    <t>1. Instituciones gubernamentales (Ministerios de Agricultura, Ambiente, otros), no gubernamentales y/o sector privado (organizaciones de productores) fortalecen sus capacidades y reciben apoyo de FAO para elaborar y consensuar marcos y acuerdos institucionales con vistas a mejorar las políticas y mecanismos de gobernanza que promuevan la agricultura, actividad forestal, pesca sostenible y la ganadería baja en emisiones. Herramientas participativas para la gestión y gobernanza de agua (escasez) y suelo (degradación) con aplicación en los territorios, en el marco de la Década de la Restauración de Ecosistemas.
2. Los países de ALC responden a los compromisos ambientales y cambio climático formulando y mejorando mecanismos de coordinación interinstitucionales y a mecanismos subregionales, con normativas, presupuestos y fondos internacionales para su implementación (FVC, GCF, EU, otros fondos), con enfoque étnico y de género y respondiendo a la Agenda 2030. Mejora la capacidad de los países para responder a la agenda climática y ambiental global en materia de aumento de ambición en las contribuciones nacionales determinadas en los sectores de agricultura (NDC Partnership y Koronivia Joint Work on Agriculture).
3. Instituciones y organizaciones gubernamentales, no gubernamentales y sector privado de la región fortalecen sus capacidades para adoptar prácticas agrícolas integrales, sustentables, resilientes y adaptadas al cambio climático y para hacer más eficiente la producción a nivel territorial con consideración de los diferentes actores (hombres y mujeres, pueblos indígenas y afrodescendientes).                                                                                                                                              4. Los países involucrados implementan políticas y/o estrategias y buenas prácticas alineadas con la agricultura baja en carbono, sostenible y resiliente al cambio climático.</t>
  </si>
  <si>
    <t>Regional: Argentina, Bahamas, Bolivia, Brasil, Chile, Colombia, Costa Rica, República Dominicana, Ecuador, Guatemala, Honduras, México, Nicaragua, Panamá, Paraguay, Perú, Uruguay, Venezuela</t>
  </si>
  <si>
    <t>MINAE-MAG</t>
  </si>
  <si>
    <t>Objetivos principales:
1. Fortalecer capacidades de los representantes de los ministerios relevantes (e.g Ministerio de Agricultura, Medio Ambiente) y también las capacidades de los productores. 
2. Establecer una red colaborativa para co-creación a nivel regional de estrategias, tecnologías y buenas prácticas para la adaptación y mitigación al cambio climático, con un enfoque en la gestión sostenible de los recursos suelo y agua en territorios agrícolas, incluido la ganadería y promoción de sistemas agropecuarias resilientes.
3. Fortalecer la gobernanza a nivel regional (datos, instrumentos y toma de decisiones) e implementar acciones climáticas (adaptación, mitigación, resiliencia humana y ecosistémica) a través de una mejor gestión de los recursos naturales y sistemas de producción en los territorios en diferentes zonas agroecológicas en la región, que abarcan múltiples países.</t>
  </si>
  <si>
    <t>Apoyo a la cooperación regional para la gestión climática de los ecosistemas agrícolas con énfasis en agua y suelo.</t>
  </si>
  <si>
    <t>1.) El proyecto se encuentra vigente.                                                                                                                                                                                                                
2.) Feria de la semilla en Boruca permitió a personas de los territorios indígenas del sur del país y a instituciones del Estado conversar sobre técnicas de manejo y conservación.
3). Mujeres indígenas compartieron sus experiencias productivas, cosmovisión y los desafíos que enfrentan en sus comunidades. 
4.) Productoras y productores del territorio indígena Rey Curré, ubicado en el cantón de Buenos Aires, provincia de Puntarenas visitaron el Laboratorio de Cultivo de Tejidos y el banco de germoplasma de Musáceas de la Estación Experimental Los Diamantes en Guápiles, con el objetivo de fortalecer las capacidades en la producción de una agricultura adaptativa y resiliente. Este proyecto ha sido un trabajo del INTA Costa Rica, la Oficina Nacional de Semillas y Fundecooperación para el Desarrollo Sostenible en alianza con el Programa Mesoamericana sin hambre AMEXCID-FAO. 
5). Posible ampliación de tiempo y recursos hasta diciembre del 2024. Por confirmar.                                                                                                                                                                                                                       
6.)Mesoamérica sin hambre es un programa de FAO, a nivel regional de cooperación mexicana, entra temas de salud, educación, agricultura familiar por eso se vincula con el Plan Nacional de Agricultura Familiar del Decenio.  Las acciones han estado encaminadas en el trabajo con gobiernos locales y el tema SAN,  hay información de cerca de 60 municipios directamente. Se planea una guía para apoyar gobiernos locales. Foro con gobierno locales para instalar el tema de SAN, articulación IFAM. MAG-SALUD-UCR-FAO.
7) Participación de la diputada costarricense Sonia Rojas, Coordinadora Regional del Frente Parlamentario contra el Hambre de América Latina y el Caribe, en la 38o Conferencia Regional de la FAO para América Latina y el Caribe, resaltando 15 años de trabajo continuo del movimiento contra el hambre en la región, impulsado por la FAO, el Parlatino, la AECID, y con el respaldo clave de la AMEXCID, mediante el programa Mesoamérica sin Hambre AMEXCID-FAO.</t>
  </si>
  <si>
    <t xml:space="preserve">                                         COOPERACIÓN FINANCIERA NO REEMBOLSABLE </t>
  </si>
  <si>
    <r>
      <rPr>
        <b/>
        <sz val="11"/>
        <color theme="1"/>
        <rFont val="Times New Roman"/>
        <family val="1"/>
      </rPr>
      <t xml:space="preserve">Karen Rodríguez : 
</t>
    </r>
    <r>
      <rPr>
        <sz val="11"/>
        <color theme="1"/>
        <rFont val="Times New Roman"/>
        <family val="1"/>
      </rPr>
      <t>Correo electrónico: krodriguez@mag.go.cr</t>
    </r>
  </si>
  <si>
    <r>
      <rPr>
        <b/>
        <sz val="11"/>
        <rFont val="Times New Roman"/>
        <family val="1"/>
      </rPr>
      <t xml:space="preserve">Jose Valerín
</t>
    </r>
    <r>
      <rPr>
        <sz val="11"/>
        <rFont val="Times New Roman"/>
        <family val="1"/>
      </rPr>
      <t>Correo electrónico: jvalerin@mag.go.cr</t>
    </r>
    <r>
      <rPr>
        <b/>
        <sz val="11"/>
        <rFont val="Times New Roman"/>
        <family val="1"/>
      </rPr>
      <t xml:space="preserve">
Luis Carrera Hidalgo</t>
    </r>
    <r>
      <rPr>
        <sz val="11"/>
        <rFont val="Times New Roman"/>
        <family val="1"/>
      </rPr>
      <t xml:space="preserve">
Correo electrónico: lcarrera@inta.go.cr</t>
    </r>
  </si>
  <si>
    <r>
      <rPr>
        <b/>
        <sz val="11"/>
        <rFont val="Times New Roman"/>
        <family val="1"/>
      </rPr>
      <t>Omar Somarribas</t>
    </r>
    <r>
      <rPr>
        <sz val="11"/>
        <rFont val="Times New Roman"/>
        <family val="1"/>
      </rPr>
      <t xml:space="preserve">
Correo electrónico: osomarribas@mag.go.cr</t>
    </r>
  </si>
  <si>
    <t>Reunión de presentación de términos de referencia. 
Reunión de presentación empresa consultora. 
Reunión NAP's Piña con productores. 
Foma parte del proyecto marco del BID denominado: Apoyo a la implementación del Programa Hacia una Economía Verde II-BID</t>
  </si>
  <si>
    <t>Foma parte del proyecto marco del BID denominado: Apoyo a la implementación del Programa Hacia una Economía Verde II-BID</t>
  </si>
  <si>
    <t>Desarrollar los estudios y documentos necesarios para generar
un plan de adaptación al cambio climático para el sector piñero, acordados con los sectores productivos y con participación efectiva de la institucionalidad agropecuaria y ambiental.</t>
  </si>
  <si>
    <t>Iniciar la primera fase de implementación de la NAMA Caña de Azúcar, esto incluye detallar el Plan de Trabajo del Piloto, la realización de una prueba de campo, fortalecimiento de capacidades a productores y técnicos, y estudios técnicos.</t>
  </si>
  <si>
    <t>Elaborar el Plan Nacional de Adaptación de la Agricultura al Cambio Climático enfocado en crear condiciones habilitantes para fortalecer la adopción de acciones de adaptación, resiliencia y la competitividad del sector agropecuario frente al cambio climático, tomando consideración los
aspectos de género, juventud, pueblos originarios y grupos vulnerables.</t>
  </si>
  <si>
    <t>Estructurar un programa de Mesas Técnicas Agroclimáticas (MTA) y sistema de alerta temprana de plagas y enfermedades en los cultivos y hatos.
1. Diseñar una herramienta digital para el manejo y sistematización de la información.
2. Implementar un plan piloto en un territorio que facilite la interacción de instituciones relevantes y los
actores</t>
  </si>
  <si>
    <t>Impulsar un modelo de agricultura de impacto ambiental positivo (AIA+) orientado al mercado europeo, buscando un mayor equilibrio entre la gestión agrícola y el mantenimiento de la calidad de los recursos naturales, por medio de la aplicación de medidas que mitiguen impactos ambientales, o bien, que generen impactos ambientales positivos sobre la calidad del aire, la biodiversidad y la conservación de la vida en el suelo.</t>
  </si>
  <si>
    <r>
      <rPr>
        <b/>
        <sz val="11"/>
        <color rgb="FF000000"/>
        <rFont val="Times New Roman"/>
        <family val="1"/>
      </rPr>
      <t>1.</t>
    </r>
    <r>
      <rPr>
        <sz val="11"/>
        <color rgb="FF000000"/>
        <rFont val="Times New Roman"/>
        <family val="1"/>
      </rPr>
      <t xml:space="preserve"> Pilotaje de la NAMA Caña de azúcar.
</t>
    </r>
    <r>
      <rPr>
        <b/>
        <sz val="11"/>
        <color rgb="FF000000"/>
        <rFont val="Times New Roman"/>
        <family val="1"/>
      </rPr>
      <t xml:space="preserve">2. </t>
    </r>
    <r>
      <rPr>
        <sz val="11"/>
        <color rgb="FF000000"/>
        <rFont val="Times New Roman"/>
        <family val="1"/>
      </rPr>
      <t>Pilotaje de la NAMA Arroz</t>
    </r>
    <r>
      <rPr>
        <b/>
        <sz val="11"/>
        <color rgb="FF000000"/>
        <rFont val="Times New Roman"/>
        <family val="1"/>
      </rPr>
      <t>.</t>
    </r>
    <r>
      <rPr>
        <sz val="11"/>
        <color rgb="FF000000"/>
        <rFont val="Times New Roman"/>
        <family val="1"/>
      </rPr>
      <t xml:space="preserve">
</t>
    </r>
    <r>
      <rPr>
        <b/>
        <sz val="11"/>
        <color rgb="FF000000"/>
        <rFont val="Times New Roman"/>
        <family val="1"/>
      </rPr>
      <t>3</t>
    </r>
    <r>
      <rPr>
        <sz val="11"/>
        <color rgb="FF000000"/>
        <rFont val="Times New Roman"/>
        <family val="1"/>
      </rPr>
      <t xml:space="preserve">. Bioinsumos para la reducción de carga química,
</t>
    </r>
    <r>
      <rPr>
        <b/>
        <sz val="11"/>
        <color rgb="FF000000"/>
        <rFont val="Times New Roman"/>
        <family val="1"/>
      </rPr>
      <t>4.</t>
    </r>
    <r>
      <rPr>
        <sz val="11"/>
        <color rgb="FF000000"/>
        <rFont val="Times New Roman"/>
        <family val="1"/>
      </rPr>
      <t xml:space="preserve"> Fortalecimiento de capacidades para acceder a mercados.</t>
    </r>
  </si>
  <si>
    <r>
      <rPr>
        <b/>
        <sz val="11"/>
        <color rgb="FF000000"/>
        <rFont val="Times New Roman"/>
        <family val="1"/>
      </rPr>
      <t>José David Barboza Navarro</t>
    </r>
    <r>
      <rPr>
        <sz val="11"/>
        <color rgb="FF000000"/>
        <rFont val="Times New Roman"/>
        <family val="1"/>
      </rPr>
      <t xml:space="preserve"> 
Correo electrónico: jbarboza@mag.go.cr
</t>
    </r>
  </si>
  <si>
    <t>“Enfrentando los retos para mejorar la productividad, calidad, genética y contribuciones ambientales de los
sistemas modernos de cacao en América Latina y el Caribe. 2024-2026”.</t>
  </si>
  <si>
    <t xml:space="preserve">Resultados esperados:
Documentación científica sobre el cultivo mejorado de cacao y la contribución de los servicios ecosistémicos. 
Manuales de cultivo con informe de clones de mejor rendimiento. 
Desarrollo de ecuación alométrica para la estimación de biomasa en el árbol de cacao. 
Establecimiento y monitoreo de viveros en países miembros y análisis de costo-beneficio del modelo de vivero. </t>
  </si>
  <si>
    <t xml:space="preserve">1. Implementadas prácticas de agricultura de precisión por parte de las personas productoras para aprovechar de forma más eficiente el uso del agua y otros recursos para aumentar la productividad en Costa Rica.                                                                                                                                                                 2.Transferidos los conocimientos y las tecnologías a las personas productoras y técnicos (as) del MAG de las tres regiones de desarrollo (región Central Oriental, región Central Occidental y la región Huetar Norte) sobre temáticas relacionadas con las buenas prácticas agrícolas (BPAs) y agricultura de precisión.                                                                                                                                                                                                                                                                             3. Ampliado y fortalecido el uso de la plataforma tecnológica sobre la agricultura de precisión por parte de las personas productoras seleccionadas para optimizar la implementación de las prácticas agroproductivas.
</t>
  </si>
  <si>
    <r>
      <rPr>
        <b/>
        <sz val="11"/>
        <color theme="1"/>
        <rFont val="Times New Roman"/>
        <family val="1"/>
      </rPr>
      <t xml:space="preserve"> Dr. Alfredo Bolaños (INTA</t>
    </r>
    <r>
      <rPr>
        <sz val="11"/>
        <color theme="1"/>
        <rFont val="Times New Roman"/>
        <family val="1"/>
      </rPr>
      <t xml:space="preserve">)    
Correo electrónico: abolanos@inta.go.cr     
</t>
    </r>
  </si>
  <si>
    <r>
      <rPr>
        <b/>
        <sz val="11"/>
        <color theme="1"/>
        <rFont val="Times New Roman"/>
        <family val="1"/>
      </rPr>
      <t>Adriana Lobo</t>
    </r>
    <r>
      <rPr>
        <sz val="11"/>
        <color theme="1"/>
        <rFont val="Times New Roman"/>
        <family val="1"/>
      </rPr>
      <t xml:space="preserve">
Correo electrónico: alobo@mag.go.cr </t>
    </r>
    <r>
      <rPr>
        <b/>
        <sz val="11"/>
        <color theme="1"/>
        <rFont val="Times New Roman"/>
        <family val="1"/>
      </rPr>
      <t xml:space="preserve"> 
</t>
    </r>
  </si>
  <si>
    <t>Ministerio de Comercio Exterior.  Además están involucradas estas instituciones: Dirección General de Aduanas, Dirección General de Migración y Extranjería, Ventanilla Única , Servicio Nacional de Salud Animal.</t>
  </si>
  <si>
    <t>1. Mejora de la inocuidad de los productos de origen animal:
- Aumento en la seguridad alimentaria para los consumidores costarricenses.
- Fortalecimiento del comercio exterior mediante el cumplimiento de nuevos requisitos de mercados internacionales.
2. Necesidad de mejora en métodos analíticos:
- Mejora en la sensibilidad de los métodos analíticos.
- Inclusión de más metales en el monitoreo de alimentos de origen animal.
3. Actuales y nuevos análisis en el LANASEVE:
- Actualmente analizados: Mercurio, Cadmio, Plomo y Estaño.
- Nuevas inclusiones: Arsénico inorgánico y metilmercurio.
4. Adquisiciones de equipo y materiales:
- Puntas de micropipeta, alfombras para cuarto limpio y accesorios para LC/ICP-MS por US$ 5.205,00 (¢ 3.003.285).
- Equipo LC/ICP-MS por US$ 245.329,6 (¢ 141.555.179,2).
-Destilador de ácidos ultra trazas y accesorios por US$ 23.863,9 (¢ 13.769.470,3).
5. Actividades realizadas en 2022:
- Adecuación de sitio de instalación LC-ICP/MS.
- Entrega y capacitación en uso del LC-ICP/MS.
- Compra de destilador de ácidos.
- Misión de Experto para tratamiento de muestras y análisis de metales pesados.
6. Actividades realizadas en 2023:
- Segunda capacitación en uso del cromatógrafo líquido.
- Optimización del equipo para análisis de metales pesados en diversos productos (carne bovina, leche, miel, tilapia, camarón y pargo).
7. Aditivos:
- Pendiente: Compra de cromatógrafo de iones con detectores UV/electroquímico/conductividad.
- Valor del equipo: US$ 169.306,5 (¢ 97.689.850,5).
- Financiación del proyecto RLA 5081 para realizar análisis de riesgo de aditivos y elaborar Plan de Monitoreo de Aditivos.
8. Capacitación y optimización:
- Capacitación del personal en 2022 y 2023.
- Optimización del uso del LC-ICP/MS para mejorar el análisis de metales pesados en alimentos de origen animal.</t>
  </si>
  <si>
    <r>
      <t xml:space="preserve">En el 2021 se concretó la orden de compra internacional de un equipo LC-ICPMS, para la determinación de metales pesados y su especiación en productos de origen animal,; así como la correspondiente a la compra de un destilador de ácidos calidad ultra trazas, ambos cuya entrega se hará a inicios del 2022.  También se inició el trámite de compras locales por un monto de US$ 2.266,4. Se hizo la adecuación de sitio de instalación del equipo LC-ICPMS a cargo de SENASA, con la colaboración del IICA y el OIRSA (Partners). Por otra parte, se logró la fusión de este proyecto con el concepto de proyecto COS2020004, formulado para el período 2022 – 2023 denominado “Aumento de la capacidad para analizar y controlar los aditivos alimentarios en productos pesqueros”, de tal forma que se busca como objetivo general contribuir a los esfuerzos nacionales para regular los aditivos alimentarios de interés para los consumidores y el comercio, con especial atención a productos de la pesca.
Actualmente está en proceso la compra de Cromatógrafo de iones con detectores UV/electroquímico/conductividad (ongoing: en proceso de licitación); se logró además, la adquisición de una librería  de 100 aditivos para el equipo LC-QTOF adquirido con el proyecto COS 5036.
 La Pandemia COVID-19, provocó:
•Retraso de un año para el inicio del Proyecto.
•Retraso en pago de costos nacionales de participación de otras instituciones de Costa Rica con proyectos para el período 2020-2021.
•Reformulación de actividades del plan de trabajo.
•Virtualidad de algunas actividades.
</t>
    </r>
    <r>
      <rPr>
        <sz val="11"/>
        <rFont val="Times New Roman"/>
        <family val="1"/>
      </rPr>
      <t>•Fusión de este COS 5037 (metales pesados) con COS2020004 (aditivos).</t>
    </r>
  </si>
  <si>
    <t>€391,740.00 (US$ 443.920, según BCCR de 2 de diciembre de 2021, 1,1332 EUA dólares por Euro)</t>
  </si>
  <si>
    <t>Fondo de Cooperación Técnica (FCT) del OIEA,desglosado de la siguiente manera:
Becas/visitas científicas/ cursos de capacitación/ talleres
€300 000
Expertos
€100 0000
Equipo
€300 000
TOTAL
€700 000)</t>
  </si>
  <si>
    <t>En el 2021 se trabajó codiseño de la agenda estratégica y de la gobernanza, en consulta con todas las partes interesadas (organizaciones internacionales, países, autoridades nacionales y regionales, socios de investigación y desarrollo, financiadores, otras iniciativas),  EL 17 de diciembre de 2021, Costa Rica firmó la declaración de interés para ser parte de esta iniciativa y su lanzamiento operativo se dio en el 2022. Desde entonces las Dras. Sabine Hutter y Gabriela Hernández han participado en una serie de reuniones en las que se han abordado una serie de temas vinculados con los temas de enfermedades zoonóticas y especialmente, se esta abordando en la actualidad el tema de las enfermedades zoonóticas con potencial pandémico.  Asimismo, actualmente el SENASA ha manifestado interés en ser parte de una propuesta de proyecto de investigación  presentada por la Universidad de Costa Rica en el marco de PREZODE, vinculada con estrategias en el área de One Health, la cual se encuentra en gestión.</t>
  </si>
  <si>
    <t xml:space="preserve">Este proyecto comenzó su ejecución en febrero de 2024, a la fecha, entre los logros más sobresalientes están la aprobación de la estructura de conducción, se han efectuado varias reuniones para la planificación de la ejecución de los componentes del proyecto (talleres virtuales y visitas presenciales), reuniones de seguimiento, entre otros.
</t>
  </si>
  <si>
    <t xml:space="preserve">Ubicación geográfica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</si>
</sst>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540A]* #,##0.00_);_([$$-540A]* \(#,##0.00\);_([$$-540A]* &quot;-&quot;??_);_(@_)"/>
    <numFmt numFmtId="165" formatCode="#,##0\ [$€-1];[Red]\-#,##0\ [$€-1]"/>
    <numFmt numFmtId="166" formatCode="_-[$$-540A]* #,##0.00_ ;_-[$$-540A]* \-#,##0.00\ ;_-[$$-540A]* &quot;-&quot;??_ ;_-@_ "/>
    <numFmt numFmtId="167" formatCode="_-[$$-540A]* #,##0_ ;_-[$$-540A]* \-#,##0\ ;_-[$$-540A]* &quot;-&quot;_ ;_-@_ "/>
    <numFmt numFmtId="168" formatCode="_([$$-409]* #,##0.00_);_([$$-409]* \(#,##0.00\);_([$$-409]* &quot;-&quot;??_);_(@_)"/>
    <numFmt numFmtId="169" formatCode="_-[$$-409]* #,##0.00_ ;_-[$$-409]* \-#,##0.00\ ;_-[$$-409]* &quot;-&quot;??_ ;_-@_ "/>
    <numFmt numFmtId="170" formatCode="_-[$€-2]\ * #,##0.00_-;\-[$€-2]\ * #,##0.00_-;_-[$€-2]\ * &quot;-&quot;??_-;_-@_-"/>
    <numFmt numFmtId="171" formatCode="_-* #,##0.00\ [$€-C0A]_-;\-* #,##0.00\ [$€-C0A]_-;_-* &quot;-&quot;??\ [$€-C0A]_-;_-@_-"/>
    <numFmt numFmtId="172" formatCode="[$€-2]\ #,##0;[Red]\-[$€-2]\ #,##0"/>
  </numFmts>
  <fonts count="16" x14ac:knownFonts="1">
    <font>
      <sz val="11"/>
      <color theme="1"/>
      <name val="Calibri"/>
      <family val="2"/>
      <scheme val="minor"/>
    </font>
    <font>
      <sz val="11"/>
      <color theme="1"/>
      <name val="Times New Roman"/>
      <family val="1"/>
    </font>
    <font>
      <b/>
      <sz val="11"/>
      <color theme="1"/>
      <name val="Times New Roman"/>
      <family val="1"/>
    </font>
    <font>
      <b/>
      <sz val="14"/>
      <color theme="0"/>
      <name val="Times New Roman"/>
      <family val="1"/>
    </font>
    <font>
      <sz val="11"/>
      <name val="Times New Roman"/>
      <family val="1"/>
    </font>
    <font>
      <sz val="9"/>
      <color indexed="81"/>
      <name val="Tahoma"/>
      <family val="2"/>
    </font>
    <font>
      <b/>
      <sz val="9"/>
      <color indexed="81"/>
      <name val="Tahoma"/>
      <family val="2"/>
    </font>
    <font>
      <b/>
      <sz val="11"/>
      <color rgb="FF000000"/>
      <name val="Times New Roman"/>
    </font>
    <font>
      <sz val="11"/>
      <color rgb="FF000000"/>
      <name val="Times New Roman"/>
    </font>
    <font>
      <b/>
      <sz val="11"/>
      <color theme="0"/>
      <name val="Times New Roman"/>
      <family val="1"/>
    </font>
    <font>
      <sz val="11"/>
      <color rgb="FF000000"/>
      <name val="Times New Roman"/>
      <family val="1"/>
    </font>
    <font>
      <sz val="11"/>
      <color rgb="FFFF0000"/>
      <name val="Times New Roman"/>
      <family val="1"/>
    </font>
    <font>
      <u/>
      <sz val="11"/>
      <color theme="1"/>
      <name val="Times New Roman"/>
      <family val="1"/>
    </font>
    <font>
      <u/>
      <sz val="11"/>
      <color rgb="FF000000"/>
      <name val="Times New Roman"/>
      <family val="1"/>
    </font>
    <font>
      <b/>
      <sz val="11"/>
      <name val="Times New Roman"/>
      <family val="1"/>
    </font>
    <font>
      <b/>
      <sz val="11"/>
      <color rgb="FF000000"/>
      <name val="Times New Roman"/>
      <family val="1"/>
    </font>
  </fonts>
  <fills count="10">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rgb="FF0A1C20"/>
        <bgColor indexed="64"/>
      </patternFill>
    </fill>
    <fill>
      <patternFill patternType="solid">
        <fgColor rgb="FFDAEEF3"/>
        <bgColor rgb="FF000000"/>
      </patternFill>
    </fill>
    <fill>
      <patternFill patternType="solid">
        <fgColor theme="3" tint="0.79998168889431442"/>
        <bgColor rgb="FF000000"/>
      </patternFill>
    </fill>
    <fill>
      <patternFill patternType="solid">
        <fgColor theme="3" tint="0.79998168889431442"/>
        <bgColor indexed="64"/>
      </patternFill>
    </fill>
    <fill>
      <patternFill patternType="solid">
        <fgColor theme="4"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rgb="FF000000"/>
      </left>
      <right style="thin">
        <color auto="1"/>
      </right>
      <top style="thin">
        <color auto="1"/>
      </top>
      <bottom style="thin">
        <color auto="1"/>
      </bottom>
      <diagonal/>
    </border>
  </borders>
  <cellStyleXfs count="1">
    <xf numFmtId="0" fontId="0" fillId="0" borderId="0"/>
  </cellStyleXfs>
  <cellXfs count="52">
    <xf numFmtId="0" fontId="0" fillId="0" borderId="0" xfId="0"/>
    <xf numFmtId="0" fontId="1" fillId="4" borderId="1" xfId="0" applyFont="1" applyFill="1" applyBorder="1" applyAlignment="1">
      <alignment horizontal="left" vertical="top" wrapText="1"/>
    </xf>
    <xf numFmtId="0" fontId="4" fillId="4" borderId="1" xfId="0" applyFont="1" applyFill="1" applyBorder="1" applyAlignment="1">
      <alignment horizontal="left" vertical="top" wrapText="1"/>
    </xf>
    <xf numFmtId="166" fontId="1" fillId="4" borderId="1" xfId="0" applyNumberFormat="1" applyFont="1" applyFill="1" applyBorder="1" applyAlignment="1">
      <alignment horizontal="left" vertical="top" wrapText="1"/>
    </xf>
    <xf numFmtId="164" fontId="1" fillId="4" borderId="1" xfId="0" applyNumberFormat="1" applyFont="1" applyFill="1" applyBorder="1" applyAlignment="1">
      <alignment horizontal="left" vertical="top" wrapText="1"/>
    </xf>
    <xf numFmtId="167" fontId="1" fillId="4" borderId="1" xfId="0" applyNumberFormat="1" applyFont="1" applyFill="1" applyBorder="1" applyAlignment="1">
      <alignment horizontal="left" vertical="top" wrapText="1"/>
    </xf>
    <xf numFmtId="0" fontId="10" fillId="4" borderId="1" xfId="0" applyFont="1" applyFill="1" applyBorder="1" applyAlignment="1">
      <alignment horizontal="left" vertical="top" wrapText="1"/>
    </xf>
    <xf numFmtId="168" fontId="1" fillId="4" borderId="1" xfId="0" applyNumberFormat="1" applyFont="1" applyFill="1" applyBorder="1" applyAlignment="1">
      <alignment horizontal="left" vertical="top" wrapText="1"/>
    </xf>
    <xf numFmtId="0" fontId="1" fillId="4" borderId="1" xfId="0" applyFont="1" applyFill="1" applyBorder="1" applyAlignment="1">
      <alignment horizontal="left" vertical="top"/>
    </xf>
    <xf numFmtId="0" fontId="10" fillId="6" borderId="1" xfId="0" applyFont="1" applyFill="1" applyBorder="1" applyAlignment="1">
      <alignment vertical="top" wrapText="1"/>
    </xf>
    <xf numFmtId="0" fontId="11" fillId="6" borderId="1" xfId="0" applyFont="1" applyFill="1" applyBorder="1" applyAlignment="1">
      <alignment vertical="top" wrapText="1"/>
    </xf>
    <xf numFmtId="165" fontId="1" fillId="4" borderId="1" xfId="0" applyNumberFormat="1" applyFont="1" applyFill="1" applyBorder="1" applyAlignment="1">
      <alignment horizontal="left" vertical="top"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166" fontId="10" fillId="4" borderId="1" xfId="0" applyNumberFormat="1" applyFont="1" applyFill="1" applyBorder="1" applyAlignment="1">
      <alignment horizontal="left" vertical="top" wrapText="1"/>
    </xf>
    <xf numFmtId="169" fontId="1" fillId="4" borderId="1" xfId="0" applyNumberFormat="1" applyFont="1" applyFill="1" applyBorder="1" applyAlignment="1">
      <alignment horizontal="left" vertical="top" wrapText="1"/>
    </xf>
    <xf numFmtId="170" fontId="1" fillId="4" borderId="1" xfId="0" applyNumberFormat="1" applyFont="1" applyFill="1" applyBorder="1" applyAlignment="1">
      <alignment horizontal="left" vertical="top"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xf>
    <xf numFmtId="0" fontId="15" fillId="7" borderId="1" xfId="0" applyFont="1" applyFill="1" applyBorder="1" applyAlignment="1">
      <alignment horizontal="center" vertical="center" wrapText="1"/>
    </xf>
    <xf numFmtId="0" fontId="0" fillId="0" borderId="1" xfId="0" applyBorder="1"/>
    <xf numFmtId="0" fontId="12" fillId="4" borderId="1" xfId="0" applyFont="1" applyFill="1" applyBorder="1" applyAlignment="1">
      <alignment horizontal="left" vertical="top" wrapText="1"/>
    </xf>
    <xf numFmtId="171" fontId="1" fillId="4" borderId="1" xfId="0" applyNumberFormat="1" applyFont="1" applyFill="1" applyBorder="1" applyAlignment="1">
      <alignment horizontal="left" vertical="top" wrapText="1"/>
    </xf>
    <xf numFmtId="0" fontId="1" fillId="9" borderId="1" xfId="0" applyFont="1" applyFill="1" applyBorder="1" applyAlignment="1">
      <alignment vertical="top" wrapText="1"/>
    </xf>
    <xf numFmtId="0" fontId="3" fillId="5" borderId="1" xfId="0" applyFont="1" applyFill="1" applyBorder="1" applyAlignment="1">
      <alignment horizontal="center" vertical="center" wrapText="1"/>
    </xf>
    <xf numFmtId="0" fontId="1" fillId="9" borderId="1" xfId="0" applyFont="1" applyFill="1" applyBorder="1" applyAlignment="1">
      <alignment horizontal="center" vertical="top" wrapText="1"/>
    </xf>
    <xf numFmtId="172" fontId="1" fillId="9" borderId="1" xfId="0" applyNumberFormat="1" applyFont="1" applyFill="1" applyBorder="1" applyAlignment="1">
      <alignment vertical="top" wrapText="1"/>
    </xf>
    <xf numFmtId="3" fontId="1" fillId="9" borderId="1" xfId="0" applyNumberFormat="1" applyFont="1" applyFill="1" applyBorder="1" applyAlignment="1">
      <alignment vertical="top"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2" fillId="8" borderId="8" xfId="0" applyFont="1" applyFill="1" applyBorder="1" applyAlignment="1">
      <alignment horizontal="center" vertical="top" wrapText="1"/>
    </xf>
    <xf numFmtId="0" fontId="1" fillId="9" borderId="9" xfId="0" applyFont="1" applyFill="1" applyBorder="1" applyAlignment="1">
      <alignment vertical="top" wrapText="1"/>
    </xf>
    <xf numFmtId="0" fontId="2" fillId="8" borderId="10" xfId="0" applyFont="1" applyFill="1" applyBorder="1" applyAlignment="1">
      <alignment horizontal="center" vertical="top" wrapText="1"/>
    </xf>
    <xf numFmtId="0" fontId="1" fillId="9" borderId="11" xfId="0" applyFont="1" applyFill="1" applyBorder="1" applyAlignment="1">
      <alignment vertical="top" wrapText="1"/>
    </xf>
    <xf numFmtId="4" fontId="1" fillId="9" borderId="11" xfId="0" applyNumberFormat="1" applyFont="1" applyFill="1" applyBorder="1" applyAlignment="1">
      <alignment vertical="top" wrapText="1"/>
    </xf>
    <xf numFmtId="0" fontId="1" fillId="9" borderId="12" xfId="0" applyFont="1" applyFill="1" applyBorder="1" applyAlignment="1">
      <alignment vertical="top" wrapText="1"/>
    </xf>
    <xf numFmtId="0" fontId="4" fillId="6" borderId="3" xfId="0" applyFont="1" applyFill="1" applyBorder="1" applyAlignment="1">
      <alignment vertical="top" wrapText="1"/>
    </xf>
    <xf numFmtId="0" fontId="10" fillId="6" borderId="3" xfId="0" applyFont="1" applyFill="1" applyBorder="1" applyAlignment="1">
      <alignment vertical="top" wrapText="1"/>
    </xf>
    <xf numFmtId="0" fontId="15" fillId="6" borderId="15"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0" fillId="0" borderId="3" xfId="0" applyBorder="1" applyAlignment="1">
      <alignment horizontal="left" vertical="center"/>
    </xf>
    <xf numFmtId="0" fontId="2" fillId="2"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C66FF"/>
      <color rgb="FFFFD5D5"/>
      <color rgb="FF006699"/>
      <color rgb="FF0A1C20"/>
      <color rgb="FF003300"/>
      <color rgb="FF276D7D"/>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11</xdr:col>
      <xdr:colOff>621223</xdr:colOff>
      <xdr:row>1</xdr:row>
      <xdr:rowOff>51595</xdr:rowOff>
    </xdr:from>
    <xdr:ext cx="737678" cy="757110"/>
    <xdr:pic>
      <xdr:nvPicPr>
        <xdr:cNvPr id="2" name="3 Imagen">
          <a:extLst>
            <a:ext uri="{FF2B5EF4-FFF2-40B4-BE49-F238E27FC236}">
              <a16:creationId xmlns:a16="http://schemas.microsoft.com/office/drawing/2014/main" id="{3C53358C-ED6F-493C-B0FE-53A06BF3627E}"/>
            </a:ext>
            <a:ext uri="{147F2762-F138-4A5C-976F-8EAC2B608ADB}">
              <a16:predDERef xmlns:a16="http://schemas.microsoft.com/office/drawing/2014/main" pre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22160423" y="235745"/>
          <a:ext cx="737678" cy="757110"/>
        </a:xfrm>
        <a:prstGeom prst="rect">
          <a:avLst/>
        </a:prstGeom>
      </xdr:spPr>
    </xdr:pic>
    <xdr:clientData/>
  </xdr:oneCellAnchor>
  <xdr:twoCellAnchor>
    <xdr:from>
      <xdr:col>8</xdr:col>
      <xdr:colOff>2324100</xdr:colOff>
      <xdr:row>1</xdr:row>
      <xdr:rowOff>84569</xdr:rowOff>
    </xdr:from>
    <xdr:to>
      <xdr:col>8</xdr:col>
      <xdr:colOff>2946832</xdr:colOff>
      <xdr:row>1</xdr:row>
      <xdr:rowOff>648102</xdr:rowOff>
    </xdr:to>
    <xdr:pic>
      <xdr:nvPicPr>
        <xdr:cNvPr id="3" name="Imagen 2" descr="Sector">
          <a:extLst>
            <a:ext uri="{FF2B5EF4-FFF2-40B4-BE49-F238E27FC236}">
              <a16:creationId xmlns:a16="http://schemas.microsoft.com/office/drawing/2014/main" id="{7D548957-36DA-47D5-888F-D79F2A06F9C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011650" y="268719"/>
          <a:ext cx="622732" cy="563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2231573</xdr:colOff>
      <xdr:row>0</xdr:row>
      <xdr:rowOff>206375</xdr:rowOff>
    </xdr:from>
    <xdr:to>
      <xdr:col>8</xdr:col>
      <xdr:colOff>2847522</xdr:colOff>
      <xdr:row>0</xdr:row>
      <xdr:rowOff>944166</xdr:rowOff>
    </xdr:to>
    <xdr:pic>
      <xdr:nvPicPr>
        <xdr:cNvPr id="11" name="Imagen 10" descr="Sector">
          <a:extLst>
            <a:ext uri="{FF2B5EF4-FFF2-40B4-BE49-F238E27FC236}">
              <a16:creationId xmlns:a16="http://schemas.microsoft.com/office/drawing/2014/main" id="{01CD76CF-DC45-4057-8EC2-92C8D4A406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74787" y="206375"/>
          <a:ext cx="615949" cy="7377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1882321</xdr:colOff>
      <xdr:row>0</xdr:row>
      <xdr:rowOff>221038</xdr:rowOff>
    </xdr:from>
    <xdr:to>
      <xdr:col>11</xdr:col>
      <xdr:colOff>348975</xdr:colOff>
      <xdr:row>1</xdr:row>
      <xdr:rowOff>7688</xdr:rowOff>
    </xdr:to>
    <xdr:pic>
      <xdr:nvPicPr>
        <xdr:cNvPr id="17" name="3 Imagen">
          <a:extLst>
            <a:ext uri="{FF2B5EF4-FFF2-40B4-BE49-F238E27FC236}">
              <a16:creationId xmlns:a16="http://schemas.microsoft.com/office/drawing/2014/main" id="{167EEE7E-75E6-4F49-9FB5-86FE5BFE7E05}"/>
            </a:ext>
            <a:ext uri="{147F2762-F138-4A5C-976F-8EAC2B608ADB}">
              <a16:predDERef xmlns:a16="http://schemas.microsoft.com/office/drawing/2014/main" pre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21830392" y="221038"/>
          <a:ext cx="897797" cy="866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12</xdr:col>
      <xdr:colOff>1512127</xdr:colOff>
      <xdr:row>1</xdr:row>
      <xdr:rowOff>130969</xdr:rowOff>
    </xdr:from>
    <xdr:ext cx="844971" cy="867229"/>
    <xdr:pic>
      <xdr:nvPicPr>
        <xdr:cNvPr id="2" name="3 Imagen">
          <a:extLst>
            <a:ext uri="{FF2B5EF4-FFF2-40B4-BE49-F238E27FC236}">
              <a16:creationId xmlns:a16="http://schemas.microsoft.com/office/drawing/2014/main" id="{0DACB8EA-A09B-428E-94D0-536E7ED9177A}"/>
            </a:ext>
            <a:ext uri="{147F2762-F138-4A5C-976F-8EAC2B608ADB}">
              <a16:predDERef xmlns:a16="http://schemas.microsoft.com/office/drawing/2014/main" pre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10402127" y="315119"/>
          <a:ext cx="844971" cy="867229"/>
        </a:xfrm>
        <a:prstGeom prst="rect">
          <a:avLst/>
        </a:prstGeom>
      </xdr:spPr>
    </xdr:pic>
    <xdr:clientData/>
  </xdr:oneCellAnchor>
  <xdr:twoCellAnchor>
    <xdr:from>
      <xdr:col>7</xdr:col>
      <xdr:colOff>960210</xdr:colOff>
      <xdr:row>1</xdr:row>
      <xdr:rowOff>173831</xdr:rowOff>
    </xdr:from>
    <xdr:to>
      <xdr:col>8</xdr:col>
      <xdr:colOff>388144</xdr:colOff>
      <xdr:row>1</xdr:row>
      <xdr:rowOff>864364</xdr:rowOff>
    </xdr:to>
    <xdr:pic>
      <xdr:nvPicPr>
        <xdr:cNvPr id="3" name="Imagen 2" descr="Sector">
          <a:extLst>
            <a:ext uri="{FF2B5EF4-FFF2-40B4-BE49-F238E27FC236}">
              <a16:creationId xmlns:a16="http://schemas.microsoft.com/office/drawing/2014/main" id="{73774C81-30AE-4F4A-8263-04501E67774B}"/>
            </a:ext>
            <a:ext uri="{147F2762-F138-4A5C-976F-8EAC2B608ADB}">
              <a16:predDERef xmlns:a16="http://schemas.microsoft.com/office/drawing/2014/main" pred="{E981739F-C998-4F56-9EC8-644A982BBD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02160" y="357981"/>
          <a:ext cx="386784" cy="11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Jesus Solano" id="{4E730046-9160-2B4F-9157-A7EBBF0AEC45}" userId="S::jesus.solano.pasante@iica.int::ee4efa80-0ae6-44b6-ac2d-c4ff639c1bf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barboza@mag.go.c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9CDBF-1FFD-494F-B8FA-6AAA83443A23}">
  <dimension ref="B2:P58"/>
  <sheetViews>
    <sheetView tabSelected="1" zoomScaleNormal="100" zoomScaleSheetLayoutView="53" workbookViewId="0">
      <selection activeCell="D5" sqref="D5"/>
    </sheetView>
  </sheetViews>
  <sheetFormatPr baseColWidth="10" defaultColWidth="11.44140625" defaultRowHeight="14.4" x14ac:dyDescent="0.3"/>
  <cols>
    <col min="2" max="2" width="18.44140625" customWidth="1"/>
    <col min="3" max="3" width="34.77734375" customWidth="1"/>
    <col min="4" max="4" width="62.77734375" customWidth="1"/>
    <col min="5" max="5" width="36.77734375" customWidth="1"/>
    <col min="6" max="6" width="21.77734375" customWidth="1"/>
    <col min="7" max="7" width="16.77734375" customWidth="1"/>
    <col min="8" max="8" width="19" customWidth="1"/>
    <col min="9" max="9" width="49.77734375" customWidth="1"/>
    <col min="10" max="10" width="24.5546875" customWidth="1"/>
    <col min="11" max="11" width="23.77734375" customWidth="1"/>
    <col min="12" max="12" width="20.77734375" customWidth="1"/>
    <col min="13" max="13" width="85.6640625" customWidth="1"/>
    <col min="14" max="14" width="112.77734375" customWidth="1"/>
    <col min="15" max="15" width="44.77734375" customWidth="1"/>
    <col min="16" max="16" width="26.21875" customWidth="1"/>
  </cols>
  <sheetData>
    <row r="2" spans="2:16" ht="55.5" customHeight="1" x14ac:dyDescent="0.3">
      <c r="B2" s="44" t="s">
        <v>199</v>
      </c>
      <c r="C2" s="44"/>
      <c r="D2" s="44"/>
      <c r="E2" s="44"/>
      <c r="F2" s="44"/>
      <c r="G2" s="44"/>
      <c r="H2" s="44"/>
      <c r="I2" s="44"/>
      <c r="J2" s="44"/>
      <c r="K2" s="44"/>
      <c r="L2" s="44"/>
      <c r="M2" s="44"/>
      <c r="N2" s="44"/>
      <c r="O2" s="44"/>
    </row>
    <row r="3" spans="2:16" ht="34.799999999999997" x14ac:dyDescent="0.3">
      <c r="B3" s="25" t="s">
        <v>0</v>
      </c>
      <c r="C3" s="25" t="s">
        <v>1</v>
      </c>
      <c r="D3" s="25" t="s">
        <v>2</v>
      </c>
      <c r="E3" s="25" t="s">
        <v>3</v>
      </c>
      <c r="F3" s="25" t="s">
        <v>4</v>
      </c>
      <c r="G3" s="25" t="s">
        <v>5</v>
      </c>
      <c r="H3" s="25" t="s">
        <v>6</v>
      </c>
      <c r="I3" s="25" t="s">
        <v>7</v>
      </c>
      <c r="J3" s="25" t="s">
        <v>200</v>
      </c>
      <c r="K3" s="25" t="s">
        <v>201</v>
      </c>
      <c r="L3" s="25" t="s">
        <v>8</v>
      </c>
      <c r="M3" s="25" t="s">
        <v>9</v>
      </c>
      <c r="N3" s="25" t="s">
        <v>10</v>
      </c>
      <c r="O3" s="25" t="s">
        <v>11</v>
      </c>
    </row>
    <row r="4" spans="2:16" ht="43.05" customHeight="1" x14ac:dyDescent="0.3">
      <c r="B4" s="44" t="s">
        <v>428</v>
      </c>
      <c r="C4" s="44"/>
      <c r="D4" s="44"/>
      <c r="E4" s="44"/>
      <c r="F4" s="44"/>
      <c r="G4" s="44"/>
      <c r="H4" s="44"/>
      <c r="I4" s="44"/>
      <c r="J4" s="44"/>
      <c r="K4" s="44"/>
      <c r="L4" s="44"/>
      <c r="M4" s="44"/>
      <c r="N4" s="44"/>
      <c r="O4" s="44"/>
      <c r="P4" s="17"/>
    </row>
    <row r="5" spans="2:16" ht="334.95" customHeight="1" x14ac:dyDescent="0.3">
      <c r="B5" s="20">
        <v>1</v>
      </c>
      <c r="C5" s="1" t="s">
        <v>28</v>
      </c>
      <c r="D5" s="1" t="s">
        <v>29</v>
      </c>
      <c r="E5" s="1" t="s">
        <v>30</v>
      </c>
      <c r="F5" s="1" t="s">
        <v>31</v>
      </c>
      <c r="G5" s="2" t="s">
        <v>233</v>
      </c>
      <c r="H5" s="1" t="s">
        <v>14</v>
      </c>
      <c r="I5" s="1" t="s">
        <v>32</v>
      </c>
      <c r="J5" s="3">
        <v>650000</v>
      </c>
      <c r="K5" s="3">
        <v>150000</v>
      </c>
      <c r="L5" s="4">
        <f>+J5+K5</f>
        <v>800000</v>
      </c>
      <c r="M5" s="1" t="s">
        <v>33</v>
      </c>
      <c r="N5" s="1" t="s">
        <v>427</v>
      </c>
      <c r="O5" s="1" t="s">
        <v>218</v>
      </c>
      <c r="P5" s="17"/>
    </row>
    <row r="6" spans="2:16" ht="333" customHeight="1" x14ac:dyDescent="0.3">
      <c r="B6" s="20">
        <v>2</v>
      </c>
      <c r="C6" s="1" t="s">
        <v>34</v>
      </c>
      <c r="D6" s="1" t="s">
        <v>35</v>
      </c>
      <c r="E6" s="1" t="s">
        <v>36</v>
      </c>
      <c r="F6" s="1" t="s">
        <v>37</v>
      </c>
      <c r="G6" s="1" t="s">
        <v>38</v>
      </c>
      <c r="H6" s="1" t="s">
        <v>14</v>
      </c>
      <c r="I6" s="1" t="s">
        <v>39</v>
      </c>
      <c r="J6" s="3">
        <v>23000</v>
      </c>
      <c r="K6" s="3">
        <v>30000</v>
      </c>
      <c r="L6" s="4">
        <f>+J6+K6</f>
        <v>53000</v>
      </c>
      <c r="M6" s="1" t="s">
        <v>40</v>
      </c>
      <c r="N6" s="1" t="s">
        <v>241</v>
      </c>
      <c r="O6" s="1" t="s">
        <v>217</v>
      </c>
      <c r="P6" s="17"/>
    </row>
    <row r="7" spans="2:16" ht="193.5" customHeight="1" x14ac:dyDescent="0.3">
      <c r="B7" s="20">
        <v>3</v>
      </c>
      <c r="C7" s="1" t="s">
        <v>43</v>
      </c>
      <c r="D7" s="1" t="s">
        <v>44</v>
      </c>
      <c r="E7" s="1" t="s">
        <v>45</v>
      </c>
      <c r="F7" s="1" t="s">
        <v>37</v>
      </c>
      <c r="G7" s="2" t="s">
        <v>234</v>
      </c>
      <c r="H7" s="1" t="s">
        <v>14</v>
      </c>
      <c r="I7" s="1" t="s">
        <v>46</v>
      </c>
      <c r="J7" s="3">
        <v>24000</v>
      </c>
      <c r="K7" s="3">
        <v>37043.760000000002</v>
      </c>
      <c r="L7" s="4">
        <f>+J7+K7</f>
        <v>61043.76</v>
      </c>
      <c r="M7" s="1" t="s">
        <v>47</v>
      </c>
      <c r="N7" s="1" t="s">
        <v>235</v>
      </c>
      <c r="O7" s="1" t="s">
        <v>429</v>
      </c>
      <c r="P7" s="17"/>
    </row>
    <row r="8" spans="2:16" ht="409.6" x14ac:dyDescent="0.3">
      <c r="B8" s="20">
        <v>4</v>
      </c>
      <c r="C8" s="22" t="s">
        <v>48</v>
      </c>
      <c r="D8" s="1" t="s">
        <v>227</v>
      </c>
      <c r="E8" s="1" t="s">
        <v>49</v>
      </c>
      <c r="F8" s="1" t="s">
        <v>50</v>
      </c>
      <c r="G8" s="1" t="s">
        <v>51</v>
      </c>
      <c r="H8" s="1" t="s">
        <v>14</v>
      </c>
      <c r="I8" s="1" t="s">
        <v>46</v>
      </c>
      <c r="J8" s="4" t="s">
        <v>52</v>
      </c>
      <c r="K8" s="4" t="s">
        <v>53</v>
      </c>
      <c r="L8" s="5" t="s">
        <v>54</v>
      </c>
      <c r="M8" s="1" t="s">
        <v>55</v>
      </c>
      <c r="N8" s="6" t="s">
        <v>246</v>
      </c>
      <c r="O8" s="1" t="s">
        <v>219</v>
      </c>
      <c r="P8" s="17"/>
    </row>
    <row r="9" spans="2:16" ht="226.05" customHeight="1" x14ac:dyDescent="0.3">
      <c r="B9" s="20">
        <v>5</v>
      </c>
      <c r="C9" s="1" t="s">
        <v>56</v>
      </c>
      <c r="D9" s="1" t="s">
        <v>57</v>
      </c>
      <c r="E9" s="1" t="s">
        <v>58</v>
      </c>
      <c r="F9" s="1" t="s">
        <v>59</v>
      </c>
      <c r="G9" s="8" t="s">
        <v>60</v>
      </c>
      <c r="H9" s="1" t="s">
        <v>14</v>
      </c>
      <c r="I9" s="1" t="s">
        <v>39</v>
      </c>
      <c r="J9" s="3">
        <v>600000</v>
      </c>
      <c r="K9" s="3">
        <v>195306</v>
      </c>
      <c r="L9" s="3">
        <f>SUM(J9:K9)</f>
        <v>795306</v>
      </c>
      <c r="M9" s="1" t="s">
        <v>61</v>
      </c>
      <c r="N9" s="1" t="s">
        <v>247</v>
      </c>
      <c r="O9" s="1" t="s">
        <v>220</v>
      </c>
      <c r="P9" s="17"/>
    </row>
    <row r="10" spans="2:16" ht="286.95" customHeight="1" x14ac:dyDescent="0.3">
      <c r="B10" s="20">
        <v>6</v>
      </c>
      <c r="C10" s="6" t="s">
        <v>426</v>
      </c>
      <c r="D10" s="6" t="s">
        <v>425</v>
      </c>
      <c r="E10" s="1" t="s">
        <v>424</v>
      </c>
      <c r="F10" s="1" t="s">
        <v>37</v>
      </c>
      <c r="G10" s="2" t="s">
        <v>234</v>
      </c>
      <c r="H10" s="2" t="s">
        <v>14</v>
      </c>
      <c r="I10" s="1" t="s">
        <v>423</v>
      </c>
      <c r="J10" s="7">
        <v>20800</v>
      </c>
      <c r="K10" s="7" t="s">
        <v>42</v>
      </c>
      <c r="L10" s="7">
        <v>20800</v>
      </c>
      <c r="M10" s="1" t="s">
        <v>422</v>
      </c>
      <c r="N10" s="1" t="s">
        <v>421</v>
      </c>
      <c r="O10" s="2" t="s">
        <v>420</v>
      </c>
      <c r="P10" s="19"/>
    </row>
    <row r="11" spans="2:16" ht="225.6" customHeight="1" x14ac:dyDescent="0.3">
      <c r="B11" s="20">
        <v>7</v>
      </c>
      <c r="C11" s="1" t="s">
        <v>65</v>
      </c>
      <c r="D11" s="1" t="s">
        <v>66</v>
      </c>
      <c r="E11" s="1" t="s">
        <v>62</v>
      </c>
      <c r="F11" s="1" t="s">
        <v>67</v>
      </c>
      <c r="G11" s="1" t="s">
        <v>68</v>
      </c>
      <c r="H11" s="1" t="s">
        <v>64</v>
      </c>
      <c r="I11" s="1" t="s">
        <v>69</v>
      </c>
      <c r="J11" s="7">
        <v>5000000</v>
      </c>
      <c r="K11" s="7">
        <v>0</v>
      </c>
      <c r="L11" s="15">
        <f>+J11+K11</f>
        <v>5000000</v>
      </c>
      <c r="M11" s="1" t="s">
        <v>70</v>
      </c>
      <c r="N11" s="1" t="s">
        <v>238</v>
      </c>
      <c r="O11" s="2" t="s">
        <v>221</v>
      </c>
      <c r="P11" s="19"/>
    </row>
    <row r="12" spans="2:16" ht="223.95" customHeight="1" x14ac:dyDescent="0.3">
      <c r="B12" s="20">
        <v>8</v>
      </c>
      <c r="C12" s="1" t="s">
        <v>72</v>
      </c>
      <c r="D12" s="1" t="s">
        <v>73</v>
      </c>
      <c r="E12" s="1" t="s">
        <v>74</v>
      </c>
      <c r="F12" s="1" t="s">
        <v>75</v>
      </c>
      <c r="G12" s="2" t="s">
        <v>209</v>
      </c>
      <c r="H12" s="1" t="s">
        <v>93</v>
      </c>
      <c r="I12" s="1" t="s">
        <v>239</v>
      </c>
      <c r="J12" s="16">
        <v>300000</v>
      </c>
      <c r="K12" s="16">
        <v>141759.63</v>
      </c>
      <c r="L12" s="23">
        <f>+J12+K12</f>
        <v>441759.63</v>
      </c>
      <c r="M12" s="1" t="s">
        <v>242</v>
      </c>
      <c r="N12" s="1" t="s">
        <v>236</v>
      </c>
      <c r="O12" s="1" t="s">
        <v>237</v>
      </c>
      <c r="P12" s="19"/>
    </row>
    <row r="13" spans="2:16" ht="246.75" customHeight="1" x14ac:dyDescent="0.3">
      <c r="B13" s="20">
        <v>9</v>
      </c>
      <c r="C13" s="1" t="s">
        <v>76</v>
      </c>
      <c r="D13" s="1" t="s">
        <v>77</v>
      </c>
      <c r="E13" s="1" t="s">
        <v>16</v>
      </c>
      <c r="F13" s="1" t="s">
        <v>78</v>
      </c>
      <c r="G13" s="1" t="s">
        <v>79</v>
      </c>
      <c r="H13" s="1" t="s">
        <v>64</v>
      </c>
      <c r="I13" s="1" t="s">
        <v>80</v>
      </c>
      <c r="J13" s="7" t="s">
        <v>81</v>
      </c>
      <c r="K13" s="7" t="s">
        <v>82</v>
      </c>
      <c r="L13" s="7" t="s">
        <v>83</v>
      </c>
      <c r="M13" s="1" t="s">
        <v>84</v>
      </c>
      <c r="N13" s="1" t="s">
        <v>85</v>
      </c>
      <c r="O13" s="2" t="s">
        <v>430</v>
      </c>
      <c r="P13" s="19"/>
    </row>
    <row r="14" spans="2:16" ht="130.94999999999999" customHeight="1" x14ac:dyDescent="0.3">
      <c r="B14" s="20">
        <v>10</v>
      </c>
      <c r="C14" s="1" t="s">
        <v>86</v>
      </c>
      <c r="D14" s="1" t="s">
        <v>87</v>
      </c>
      <c r="E14" s="1" t="s">
        <v>62</v>
      </c>
      <c r="F14" s="1" t="s">
        <v>88</v>
      </c>
      <c r="G14" s="1" t="s">
        <v>89</v>
      </c>
      <c r="H14" s="1" t="s">
        <v>93</v>
      </c>
      <c r="I14" s="1" t="s">
        <v>90</v>
      </c>
      <c r="J14" s="16">
        <v>200000</v>
      </c>
      <c r="K14" s="16">
        <v>204000</v>
      </c>
      <c r="L14" s="16">
        <f>+J14+K14</f>
        <v>404000</v>
      </c>
      <c r="M14" s="1" t="s">
        <v>443</v>
      </c>
      <c r="N14" s="1" t="s">
        <v>91</v>
      </c>
      <c r="O14" s="2" t="s">
        <v>431</v>
      </c>
      <c r="P14" s="19"/>
    </row>
    <row r="15" spans="2:16" ht="162" customHeight="1" x14ac:dyDescent="0.3">
      <c r="B15" s="20">
        <v>11</v>
      </c>
      <c r="C15" s="6" t="s">
        <v>95</v>
      </c>
      <c r="D15" s="1" t="s">
        <v>96</v>
      </c>
      <c r="E15" s="1" t="s">
        <v>62</v>
      </c>
      <c r="F15" s="1" t="s">
        <v>37</v>
      </c>
      <c r="G15" s="1" t="s">
        <v>89</v>
      </c>
      <c r="H15" s="1" t="s">
        <v>14</v>
      </c>
      <c r="I15" s="1" t="s">
        <v>97</v>
      </c>
      <c r="J15" s="7" t="s">
        <v>98</v>
      </c>
      <c r="K15" s="7" t="s">
        <v>99</v>
      </c>
      <c r="L15" s="7" t="s">
        <v>100</v>
      </c>
      <c r="M15" s="6" t="s">
        <v>101</v>
      </c>
      <c r="N15" s="1" t="s">
        <v>102</v>
      </c>
      <c r="O15" s="2" t="s">
        <v>222</v>
      </c>
      <c r="P15" s="19"/>
    </row>
    <row r="16" spans="2:16" ht="150.6" customHeight="1" x14ac:dyDescent="0.3">
      <c r="B16" s="20">
        <v>12</v>
      </c>
      <c r="C16" s="6" t="s">
        <v>202</v>
      </c>
      <c r="D16" s="6" t="s">
        <v>434</v>
      </c>
      <c r="E16" s="6" t="s">
        <v>62</v>
      </c>
      <c r="F16" s="1" t="s">
        <v>41</v>
      </c>
      <c r="G16" s="1" t="s">
        <v>92</v>
      </c>
      <c r="H16" s="1" t="s">
        <v>14</v>
      </c>
      <c r="I16" s="1" t="s">
        <v>245</v>
      </c>
      <c r="J16" s="15">
        <v>75000</v>
      </c>
      <c r="K16" s="15">
        <v>50000</v>
      </c>
      <c r="L16" s="15">
        <f>75000+50000</f>
        <v>125000</v>
      </c>
      <c r="M16" s="6" t="s">
        <v>203</v>
      </c>
      <c r="N16" s="1" t="s">
        <v>432</v>
      </c>
      <c r="O16" s="6" t="s">
        <v>419</v>
      </c>
      <c r="P16" s="19"/>
    </row>
    <row r="17" spans="2:16" ht="150.6" customHeight="1" x14ac:dyDescent="0.3">
      <c r="B17" s="20">
        <v>13</v>
      </c>
      <c r="C17" s="6" t="s">
        <v>204</v>
      </c>
      <c r="D17" s="6" t="s">
        <v>435</v>
      </c>
      <c r="E17" s="6" t="s">
        <v>62</v>
      </c>
      <c r="F17" s="1" t="s">
        <v>41</v>
      </c>
      <c r="G17" s="1" t="s">
        <v>92</v>
      </c>
      <c r="H17" s="1" t="s">
        <v>14</v>
      </c>
      <c r="I17" s="1" t="s">
        <v>244</v>
      </c>
      <c r="J17" s="15">
        <v>125000</v>
      </c>
      <c r="K17" s="15">
        <v>100000</v>
      </c>
      <c r="L17" s="15">
        <f>125000+100000</f>
        <v>225000</v>
      </c>
      <c r="M17" s="6" t="s">
        <v>205</v>
      </c>
      <c r="N17" s="1" t="s">
        <v>433</v>
      </c>
      <c r="O17" s="6" t="s">
        <v>223</v>
      </c>
      <c r="P17" s="19"/>
    </row>
    <row r="18" spans="2:16" ht="132" customHeight="1" x14ac:dyDescent="0.3">
      <c r="B18" s="20">
        <v>14</v>
      </c>
      <c r="C18" s="1" t="s">
        <v>240</v>
      </c>
      <c r="D18" s="1" t="s">
        <v>436</v>
      </c>
      <c r="E18" s="1" t="s">
        <v>62</v>
      </c>
      <c r="F18" s="1" t="s">
        <v>41</v>
      </c>
      <c r="G18" s="1" t="s">
        <v>92</v>
      </c>
      <c r="H18" s="1" t="s">
        <v>14</v>
      </c>
      <c r="I18" s="1" t="s">
        <v>94</v>
      </c>
      <c r="J18" s="15">
        <v>75000</v>
      </c>
      <c r="K18" s="15">
        <v>75000</v>
      </c>
      <c r="L18" s="15">
        <f>75000+75000</f>
        <v>150000</v>
      </c>
      <c r="M18" s="6" t="s">
        <v>243</v>
      </c>
      <c r="N18" s="1" t="s">
        <v>433</v>
      </c>
      <c r="O18" s="6" t="s">
        <v>223</v>
      </c>
      <c r="P18" s="19"/>
    </row>
    <row r="19" spans="2:16" s="21" customFormat="1" ht="132" customHeight="1" x14ac:dyDescent="0.3">
      <c r="B19" s="20">
        <v>15</v>
      </c>
      <c r="C19" s="1" t="s">
        <v>206</v>
      </c>
      <c r="D19" s="1" t="s">
        <v>437</v>
      </c>
      <c r="E19" s="1" t="s">
        <v>62</v>
      </c>
      <c r="F19" s="1" t="s">
        <v>41</v>
      </c>
      <c r="G19" s="1" t="s">
        <v>92</v>
      </c>
      <c r="H19" s="1" t="s">
        <v>14</v>
      </c>
      <c r="I19" s="1" t="s">
        <v>94</v>
      </c>
      <c r="J19" s="7">
        <v>75000</v>
      </c>
      <c r="K19" s="7">
        <v>50000</v>
      </c>
      <c r="L19" s="7">
        <f>75000+50000</f>
        <v>125000</v>
      </c>
      <c r="M19" s="6"/>
      <c r="N19" s="1" t="s">
        <v>433</v>
      </c>
      <c r="O19" s="6" t="s">
        <v>223</v>
      </c>
      <c r="P19" s="41"/>
    </row>
    <row r="20" spans="2:16" ht="132" customHeight="1" x14ac:dyDescent="0.3">
      <c r="B20" s="20">
        <v>16</v>
      </c>
      <c r="C20" s="1" t="s">
        <v>207</v>
      </c>
      <c r="D20" s="1" t="s">
        <v>438</v>
      </c>
      <c r="E20" s="1" t="s">
        <v>62</v>
      </c>
      <c r="F20" s="1" t="s">
        <v>208</v>
      </c>
      <c r="G20" s="1" t="s">
        <v>209</v>
      </c>
      <c r="H20" s="1" t="s">
        <v>198</v>
      </c>
      <c r="I20" s="1" t="s">
        <v>210</v>
      </c>
      <c r="J20" s="7">
        <v>3322240</v>
      </c>
      <c r="K20" s="7">
        <v>2600836</v>
      </c>
      <c r="L20" s="7" t="s">
        <v>211</v>
      </c>
      <c r="M20" s="6" t="s">
        <v>439</v>
      </c>
      <c r="N20" s="1"/>
      <c r="O20" s="6" t="s">
        <v>223</v>
      </c>
      <c r="P20" s="19"/>
    </row>
    <row r="21" spans="2:16" ht="132" customHeight="1" x14ac:dyDescent="0.3">
      <c r="B21" s="20">
        <v>17</v>
      </c>
      <c r="C21" s="1" t="s">
        <v>213</v>
      </c>
      <c r="D21" s="1" t="s">
        <v>212</v>
      </c>
      <c r="E21" s="1" t="s">
        <v>214</v>
      </c>
      <c r="F21" s="1" t="s">
        <v>215</v>
      </c>
      <c r="G21" s="1" t="s">
        <v>89</v>
      </c>
      <c r="H21" s="1" t="s">
        <v>198</v>
      </c>
      <c r="I21" s="1" t="s">
        <v>39</v>
      </c>
      <c r="J21" s="7">
        <v>275000</v>
      </c>
      <c r="K21" s="7" t="s">
        <v>42</v>
      </c>
      <c r="L21" s="7">
        <v>275000</v>
      </c>
      <c r="M21" s="6"/>
      <c r="N21" s="1" t="s">
        <v>216</v>
      </c>
      <c r="O21" s="6" t="s">
        <v>440</v>
      </c>
      <c r="P21" s="19"/>
    </row>
    <row r="22" spans="2:16" ht="158.55000000000001" customHeight="1" x14ac:dyDescent="0.3">
      <c r="B22" s="20">
        <v>18</v>
      </c>
      <c r="C22" s="1" t="s">
        <v>441</v>
      </c>
      <c r="D22" s="1" t="s">
        <v>230</v>
      </c>
      <c r="E22" s="1" t="s">
        <v>62</v>
      </c>
      <c r="F22" s="1" t="s">
        <v>228</v>
      </c>
      <c r="G22" s="1" t="s">
        <v>68</v>
      </c>
      <c r="H22" s="1" t="s">
        <v>198</v>
      </c>
      <c r="I22" s="1" t="s">
        <v>229</v>
      </c>
      <c r="J22" s="7" t="s">
        <v>42</v>
      </c>
      <c r="K22" s="7" t="s">
        <v>42</v>
      </c>
      <c r="L22" s="7" t="s">
        <v>42</v>
      </c>
      <c r="M22" s="6" t="s">
        <v>442</v>
      </c>
      <c r="N22" s="1" t="s">
        <v>232</v>
      </c>
      <c r="O22" s="6" t="s">
        <v>231</v>
      </c>
      <c r="P22" s="19"/>
    </row>
    <row r="23" spans="2:16" ht="48.45" customHeight="1" x14ac:dyDescent="0.3">
      <c r="B23" s="44" t="s">
        <v>103</v>
      </c>
      <c r="C23" s="44"/>
      <c r="D23" s="44"/>
      <c r="E23" s="44"/>
      <c r="F23" s="44"/>
      <c r="G23" s="44"/>
      <c r="H23" s="44"/>
      <c r="I23" s="44"/>
      <c r="J23" s="44"/>
      <c r="K23" s="44"/>
      <c r="L23" s="44"/>
      <c r="M23" s="44"/>
      <c r="N23" s="44"/>
      <c r="O23" s="44"/>
    </row>
    <row r="24" spans="2:16" ht="96.6" x14ac:dyDescent="0.3">
      <c r="B24" s="42">
        <v>1</v>
      </c>
      <c r="C24" s="1" t="s">
        <v>104</v>
      </c>
      <c r="D24" s="1" t="s">
        <v>105</v>
      </c>
      <c r="E24" s="1" t="s">
        <v>62</v>
      </c>
      <c r="F24" s="1" t="s">
        <v>71</v>
      </c>
      <c r="G24" s="2" t="s">
        <v>106</v>
      </c>
      <c r="H24" s="1" t="s">
        <v>14</v>
      </c>
      <c r="I24" s="1" t="s">
        <v>39</v>
      </c>
      <c r="J24" s="1" t="s">
        <v>71</v>
      </c>
      <c r="K24" s="1" t="s">
        <v>71</v>
      </c>
      <c r="L24" s="1" t="s">
        <v>71</v>
      </c>
      <c r="M24" s="1" t="s">
        <v>107</v>
      </c>
      <c r="N24" s="1" t="s">
        <v>108</v>
      </c>
      <c r="O24" s="1" t="s">
        <v>445</v>
      </c>
    </row>
    <row r="25" spans="2:16" ht="220.8" x14ac:dyDescent="0.3">
      <c r="B25" s="42">
        <v>2</v>
      </c>
      <c r="C25" s="1" t="s">
        <v>109</v>
      </c>
      <c r="D25" s="1" t="s">
        <v>110</v>
      </c>
      <c r="E25" s="1" t="s">
        <v>62</v>
      </c>
      <c r="F25" s="1" t="s">
        <v>71</v>
      </c>
      <c r="G25" s="1" t="s">
        <v>111</v>
      </c>
      <c r="H25" s="1" t="s">
        <v>14</v>
      </c>
      <c r="I25" s="1" t="s">
        <v>39</v>
      </c>
      <c r="J25" s="1" t="s">
        <v>71</v>
      </c>
      <c r="K25" s="1" t="s">
        <v>71</v>
      </c>
      <c r="L25" s="1" t="s">
        <v>71</v>
      </c>
      <c r="M25" s="8" t="s">
        <v>112</v>
      </c>
      <c r="N25" s="1" t="s">
        <v>113</v>
      </c>
      <c r="O25" s="6" t="s">
        <v>223</v>
      </c>
    </row>
    <row r="26" spans="2:16" ht="83.25" customHeight="1" x14ac:dyDescent="0.3">
      <c r="B26" s="42">
        <v>3</v>
      </c>
      <c r="C26" s="6" t="s">
        <v>114</v>
      </c>
      <c r="D26" s="6" t="s">
        <v>115</v>
      </c>
      <c r="E26" s="1" t="s">
        <v>116</v>
      </c>
      <c r="F26" s="1" t="s">
        <v>117</v>
      </c>
      <c r="G26" s="1" t="s">
        <v>118</v>
      </c>
      <c r="H26" s="1" t="s">
        <v>14</v>
      </c>
      <c r="I26" s="1" t="s">
        <v>119</v>
      </c>
      <c r="J26" s="7">
        <v>120000</v>
      </c>
      <c r="K26" s="7">
        <v>20000</v>
      </c>
      <c r="L26" s="7">
        <f>+J26+K26</f>
        <v>140000</v>
      </c>
      <c r="M26" s="9" t="s">
        <v>120</v>
      </c>
      <c r="N26" s="9" t="s">
        <v>121</v>
      </c>
      <c r="O26" s="1" t="s">
        <v>444</v>
      </c>
    </row>
    <row r="27" spans="2:16" ht="191.55" customHeight="1" x14ac:dyDescent="0.3">
      <c r="B27" s="42">
        <v>4</v>
      </c>
      <c r="C27" s="1" t="s">
        <v>122</v>
      </c>
      <c r="D27" s="1" t="s">
        <v>123</v>
      </c>
      <c r="E27" s="1" t="s">
        <v>62</v>
      </c>
      <c r="F27" s="1" t="s">
        <v>71</v>
      </c>
      <c r="G27" s="1" t="s">
        <v>124</v>
      </c>
      <c r="H27" s="1" t="s">
        <v>14</v>
      </c>
      <c r="I27" s="1" t="s">
        <v>39</v>
      </c>
      <c r="J27" s="1" t="s">
        <v>71</v>
      </c>
      <c r="K27" s="11" t="s">
        <v>71</v>
      </c>
      <c r="L27" s="1" t="s">
        <v>71</v>
      </c>
      <c r="M27" s="1" t="s">
        <v>125</v>
      </c>
      <c r="N27" s="6" t="s">
        <v>126</v>
      </c>
      <c r="O27" s="1" t="s">
        <v>224</v>
      </c>
    </row>
    <row r="28" spans="2:16" ht="89.25" customHeight="1" x14ac:dyDescent="0.3">
      <c r="B28" s="42">
        <v>5</v>
      </c>
      <c r="C28" s="1" t="s">
        <v>127</v>
      </c>
      <c r="D28" s="1" t="s">
        <v>128</v>
      </c>
      <c r="E28" s="1" t="s">
        <v>62</v>
      </c>
      <c r="F28" s="1" t="s">
        <v>71</v>
      </c>
      <c r="G28" s="1" t="s">
        <v>27</v>
      </c>
      <c r="H28" s="1" t="s">
        <v>14</v>
      </c>
      <c r="I28" s="1" t="s">
        <v>39</v>
      </c>
      <c r="J28" s="1" t="s">
        <v>71</v>
      </c>
      <c r="K28" s="11" t="s">
        <v>71</v>
      </c>
      <c r="L28" s="1" t="s">
        <v>71</v>
      </c>
      <c r="M28" s="1" t="s">
        <v>129</v>
      </c>
      <c r="N28" s="10" t="s">
        <v>130</v>
      </c>
      <c r="O28" s="1" t="s">
        <v>224</v>
      </c>
    </row>
    <row r="29" spans="2:16" ht="42.75" customHeight="1" x14ac:dyDescent="0.3">
      <c r="B29" s="42">
        <v>6</v>
      </c>
      <c r="C29" s="1" t="s">
        <v>131</v>
      </c>
      <c r="D29" s="1" t="s">
        <v>132</v>
      </c>
      <c r="E29" s="1" t="s">
        <v>62</v>
      </c>
      <c r="F29" s="1" t="s">
        <v>133</v>
      </c>
      <c r="G29" s="1" t="s">
        <v>27</v>
      </c>
      <c r="H29" s="1" t="s">
        <v>14</v>
      </c>
      <c r="I29" s="1" t="s">
        <v>134</v>
      </c>
      <c r="J29" s="1" t="s">
        <v>71</v>
      </c>
      <c r="K29" s="11" t="s">
        <v>71</v>
      </c>
      <c r="L29" s="1" t="s">
        <v>71</v>
      </c>
      <c r="M29" s="1" t="s">
        <v>135</v>
      </c>
      <c r="N29" s="9" t="s">
        <v>136</v>
      </c>
      <c r="O29" s="1" t="s">
        <v>224</v>
      </c>
    </row>
    <row r="30" spans="2:16" ht="69" x14ac:dyDescent="0.3">
      <c r="B30" s="42">
        <v>7</v>
      </c>
      <c r="C30" s="1" t="s">
        <v>137</v>
      </c>
      <c r="D30" s="1" t="s">
        <v>138</v>
      </c>
      <c r="E30" s="1" t="s">
        <v>16</v>
      </c>
      <c r="F30" s="1" t="s">
        <v>139</v>
      </c>
      <c r="G30" s="1" t="s">
        <v>60</v>
      </c>
      <c r="H30" s="1" t="s">
        <v>140</v>
      </c>
      <c r="I30" s="1" t="s">
        <v>39</v>
      </c>
      <c r="J30" s="1" t="s">
        <v>71</v>
      </c>
      <c r="K30" s="1" t="s">
        <v>71</v>
      </c>
      <c r="L30" s="1" t="s">
        <v>71</v>
      </c>
      <c r="M30" s="1"/>
      <c r="N30" s="1" t="s">
        <v>141</v>
      </c>
      <c r="O30" s="1" t="s">
        <v>224</v>
      </c>
      <c r="P30" s="19"/>
    </row>
    <row r="31" spans="2:16" ht="206.55" customHeight="1" x14ac:dyDescent="0.3">
      <c r="B31" s="42">
        <v>8</v>
      </c>
      <c r="C31" s="1" t="s">
        <v>142</v>
      </c>
      <c r="D31" s="1" t="s">
        <v>143</v>
      </c>
      <c r="E31" s="1" t="s">
        <v>62</v>
      </c>
      <c r="F31" s="8" t="s">
        <v>144</v>
      </c>
      <c r="G31" s="1" t="s">
        <v>145</v>
      </c>
      <c r="H31" s="1" t="s">
        <v>14</v>
      </c>
      <c r="I31" s="1" t="s">
        <v>39</v>
      </c>
      <c r="J31" s="1" t="s">
        <v>71</v>
      </c>
      <c r="K31" s="1" t="s">
        <v>71</v>
      </c>
      <c r="L31" s="1" t="s">
        <v>71</v>
      </c>
      <c r="M31" s="1" t="s">
        <v>146</v>
      </c>
      <c r="N31" s="6" t="s">
        <v>147</v>
      </c>
      <c r="O31" s="1" t="s">
        <v>225</v>
      </c>
      <c r="P31" s="19"/>
    </row>
    <row r="32" spans="2:16" ht="40.5" customHeight="1" x14ac:dyDescent="0.3">
      <c r="B32" s="43" t="s">
        <v>148</v>
      </c>
      <c r="C32" s="43"/>
      <c r="D32" s="43"/>
      <c r="E32" s="43"/>
      <c r="F32" s="43"/>
      <c r="G32" s="43"/>
      <c r="H32" s="43"/>
      <c r="I32" s="43"/>
      <c r="J32" s="43"/>
      <c r="K32" s="43"/>
      <c r="L32" s="43"/>
      <c r="M32" s="43"/>
      <c r="N32" s="43"/>
      <c r="O32" s="43"/>
    </row>
    <row r="33" spans="2:15" ht="165.6" x14ac:dyDescent="0.3">
      <c r="B33" s="12">
        <v>1</v>
      </c>
      <c r="C33" s="6" t="s">
        <v>149</v>
      </c>
      <c r="D33" s="6" t="s">
        <v>150</v>
      </c>
      <c r="E33" s="6" t="s">
        <v>62</v>
      </c>
      <c r="F33" s="6" t="s">
        <v>37</v>
      </c>
      <c r="G33" s="6" t="s">
        <v>63</v>
      </c>
      <c r="H33" s="6" t="s">
        <v>14</v>
      </c>
      <c r="I33" s="6" t="s">
        <v>151</v>
      </c>
      <c r="J33" s="14">
        <v>75000</v>
      </c>
      <c r="K33" s="14">
        <v>0</v>
      </c>
      <c r="L33" s="14">
        <f>+J33+K33</f>
        <v>75000</v>
      </c>
      <c r="M33" s="6" t="s">
        <v>152</v>
      </c>
      <c r="N33" s="6" t="s">
        <v>153</v>
      </c>
      <c r="O33" s="6" t="s">
        <v>226</v>
      </c>
    </row>
    <row r="34" spans="2:15" x14ac:dyDescent="0.3">
      <c r="B34" s="13"/>
    </row>
    <row r="40" spans="2:15" ht="18.75" customHeight="1" x14ac:dyDescent="0.3"/>
    <row r="50" ht="18.75" customHeight="1" x14ac:dyDescent="0.3"/>
    <row r="58" ht="15" customHeight="1" x14ac:dyDescent="0.3"/>
  </sheetData>
  <mergeCells count="4">
    <mergeCell ref="B32:O32"/>
    <mergeCell ref="B23:O23"/>
    <mergeCell ref="B2:O2"/>
    <mergeCell ref="B4:O4"/>
  </mergeCells>
  <hyperlinks>
    <hyperlink ref="O21" r:id="rId1" display="mailto:jbarboza@mag.go.cr" xr:uid="{FF7A71BA-85E6-49BF-A292-BC6EF8DA7519}"/>
  </hyperlinks>
  <pageMargins left="0.7" right="0.7" top="0.75" bottom="0.75" header="0.3" footer="0.3"/>
  <pageSetup paperSize="9" scale="66" orientation="portrait" r:id="rId2"/>
  <colBreaks count="2" manualBreakCount="2">
    <brk id="3" max="55" man="1"/>
    <brk id="7" max="1048575" man="1"/>
  </col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6BD58-26BA-4B7B-AE01-73B07E4959B6}">
  <dimension ref="B1:O19"/>
  <sheetViews>
    <sheetView topLeftCell="F1" zoomScaleNormal="100" workbookViewId="0">
      <selection activeCell="I2" sqref="I2"/>
    </sheetView>
  </sheetViews>
  <sheetFormatPr baseColWidth="10" defaultRowHeight="14.4" x14ac:dyDescent="0.3"/>
  <cols>
    <col min="2" max="2" width="14.5546875" customWidth="1"/>
    <col min="3" max="3" width="37" customWidth="1"/>
    <col min="4" max="4" width="45.77734375" customWidth="1"/>
    <col min="5" max="5" width="35.44140625" customWidth="1"/>
    <col min="6" max="6" width="34.44140625" customWidth="1"/>
    <col min="7" max="7" width="15.33203125" customWidth="1"/>
    <col min="8" max="8" width="14.21875" customWidth="1"/>
    <col min="9" max="9" width="55.5546875" customWidth="1"/>
    <col min="10" max="10" width="33.21875" customWidth="1"/>
    <col min="11" max="11" width="34.77734375" customWidth="1"/>
    <col min="12" max="12" width="33.21875" customWidth="1"/>
    <col min="13" max="13" width="86.77734375" customWidth="1"/>
    <col min="14" max="14" width="86.44140625" customWidth="1"/>
    <col min="15" max="15" width="27.109375" customWidth="1"/>
  </cols>
  <sheetData>
    <row r="1" spans="2:15" ht="85.05" customHeight="1" x14ac:dyDescent="0.3">
      <c r="B1" s="45" t="s">
        <v>199</v>
      </c>
      <c r="C1" s="46"/>
      <c r="D1" s="46"/>
      <c r="E1" s="46"/>
      <c r="F1" s="46"/>
      <c r="G1" s="46"/>
      <c r="H1" s="46"/>
      <c r="I1" s="46"/>
      <c r="J1" s="46"/>
      <c r="K1" s="46"/>
      <c r="L1" s="46"/>
      <c r="M1" s="46"/>
      <c r="N1" s="46"/>
      <c r="O1" s="47"/>
    </row>
    <row r="2" spans="2:15" ht="51.45" customHeight="1" x14ac:dyDescent="0.3">
      <c r="B2" s="29" t="s">
        <v>0</v>
      </c>
      <c r="C2" s="25" t="s">
        <v>159</v>
      </c>
      <c r="D2" s="25" t="s">
        <v>2</v>
      </c>
      <c r="E2" s="25" t="s">
        <v>154</v>
      </c>
      <c r="F2" s="25" t="s">
        <v>160</v>
      </c>
      <c r="G2" s="25" t="s">
        <v>248</v>
      </c>
      <c r="H2" s="25" t="s">
        <v>155</v>
      </c>
      <c r="I2" s="25" t="s">
        <v>453</v>
      </c>
      <c r="J2" s="25" t="s">
        <v>328</v>
      </c>
      <c r="K2" s="25" t="s">
        <v>327</v>
      </c>
      <c r="L2" s="25" t="s">
        <v>8</v>
      </c>
      <c r="M2" s="25" t="s">
        <v>156</v>
      </c>
      <c r="N2" s="25" t="s">
        <v>10</v>
      </c>
      <c r="O2" s="30" t="s">
        <v>157</v>
      </c>
    </row>
    <row r="3" spans="2:15" ht="45.45" customHeight="1" x14ac:dyDescent="0.3">
      <c r="B3" s="48" t="s">
        <v>12</v>
      </c>
      <c r="C3" s="49"/>
      <c r="D3" s="49"/>
      <c r="E3" s="49"/>
      <c r="F3" s="49"/>
      <c r="G3" s="49"/>
      <c r="H3" s="49"/>
      <c r="I3" s="49"/>
      <c r="J3" s="49"/>
      <c r="K3" s="49"/>
      <c r="L3" s="49"/>
      <c r="M3" s="49"/>
      <c r="N3" s="49"/>
      <c r="O3" s="50"/>
    </row>
    <row r="4" spans="2:15" ht="213" customHeight="1" x14ac:dyDescent="0.3">
      <c r="B4" s="31">
        <v>1</v>
      </c>
      <c r="C4" s="24" t="s">
        <v>334</v>
      </c>
      <c r="D4" s="24" t="s">
        <v>249</v>
      </c>
      <c r="E4" s="24" t="s">
        <v>446</v>
      </c>
      <c r="F4" s="24" t="s">
        <v>335</v>
      </c>
      <c r="G4" s="24" t="s">
        <v>250</v>
      </c>
      <c r="H4" s="24" t="s">
        <v>93</v>
      </c>
      <c r="I4" s="24" t="s">
        <v>161</v>
      </c>
      <c r="J4" s="24" t="s">
        <v>251</v>
      </c>
      <c r="K4" s="24" t="s">
        <v>162</v>
      </c>
      <c r="L4" s="24" t="s">
        <v>252</v>
      </c>
      <c r="M4" s="24" t="s">
        <v>253</v>
      </c>
      <c r="N4" s="24" t="s">
        <v>254</v>
      </c>
      <c r="O4" s="32" t="s">
        <v>255</v>
      </c>
    </row>
    <row r="5" spans="2:15" ht="154.5" customHeight="1" x14ac:dyDescent="0.3">
      <c r="B5" s="31">
        <v>2</v>
      </c>
      <c r="C5" s="24" t="s">
        <v>336</v>
      </c>
      <c r="D5" s="24" t="s">
        <v>256</v>
      </c>
      <c r="E5" s="24" t="s">
        <v>165</v>
      </c>
      <c r="F5" s="24" t="s">
        <v>167</v>
      </c>
      <c r="G5" s="24" t="s">
        <v>329</v>
      </c>
      <c r="H5" s="24" t="s">
        <v>177</v>
      </c>
      <c r="I5" s="24" t="s">
        <v>46</v>
      </c>
      <c r="J5" s="24" t="s">
        <v>168</v>
      </c>
      <c r="K5" s="24" t="s">
        <v>169</v>
      </c>
      <c r="L5" s="24" t="s">
        <v>170</v>
      </c>
      <c r="M5" s="24" t="s">
        <v>447</v>
      </c>
      <c r="N5" s="24" t="s">
        <v>448</v>
      </c>
      <c r="O5" s="32" t="s">
        <v>171</v>
      </c>
    </row>
    <row r="6" spans="2:15" ht="345" customHeight="1" x14ac:dyDescent="0.3">
      <c r="B6" s="31">
        <v>3</v>
      </c>
      <c r="C6" s="24" t="s">
        <v>337</v>
      </c>
      <c r="D6" s="24" t="s">
        <v>332</v>
      </c>
      <c r="E6" s="24" t="s">
        <v>172</v>
      </c>
      <c r="F6" s="24" t="s">
        <v>167</v>
      </c>
      <c r="G6" s="24" t="s">
        <v>234</v>
      </c>
      <c r="H6" s="24" t="s">
        <v>93</v>
      </c>
      <c r="I6" s="24" t="s">
        <v>257</v>
      </c>
      <c r="J6" s="24" t="s">
        <v>449</v>
      </c>
      <c r="K6" s="24" t="s">
        <v>173</v>
      </c>
      <c r="L6" s="24" t="s">
        <v>174</v>
      </c>
      <c r="M6" s="24" t="s">
        <v>338</v>
      </c>
      <c r="N6" s="24" t="s">
        <v>331</v>
      </c>
      <c r="O6" s="32" t="s">
        <v>258</v>
      </c>
    </row>
    <row r="7" spans="2:15" ht="148.94999999999999" customHeight="1" x14ac:dyDescent="0.3">
      <c r="B7" s="31">
        <v>4</v>
      </c>
      <c r="C7" s="24" t="s">
        <v>339</v>
      </c>
      <c r="D7" s="24" t="s">
        <v>340</v>
      </c>
      <c r="E7" s="24" t="s">
        <v>175</v>
      </c>
      <c r="F7" s="24" t="s">
        <v>176</v>
      </c>
      <c r="G7" s="24" t="s">
        <v>234</v>
      </c>
      <c r="H7" s="24" t="s">
        <v>177</v>
      </c>
      <c r="I7" s="24" t="s">
        <v>178</v>
      </c>
      <c r="J7" s="24" t="s">
        <v>179</v>
      </c>
      <c r="K7" s="24" t="s">
        <v>180</v>
      </c>
      <c r="L7" s="24" t="s">
        <v>181</v>
      </c>
      <c r="M7" s="24" t="s">
        <v>259</v>
      </c>
      <c r="N7" s="24" t="s">
        <v>341</v>
      </c>
      <c r="O7" s="32" t="s">
        <v>171</v>
      </c>
    </row>
    <row r="8" spans="2:15" ht="149.55000000000001" customHeight="1" x14ac:dyDescent="0.3">
      <c r="B8" s="31">
        <v>5</v>
      </c>
      <c r="C8" s="24" t="s">
        <v>260</v>
      </c>
      <c r="D8" s="24" t="s">
        <v>182</v>
      </c>
      <c r="E8" s="24" t="s">
        <v>183</v>
      </c>
      <c r="F8" s="24" t="s">
        <v>184</v>
      </c>
      <c r="G8" s="24" t="s">
        <v>261</v>
      </c>
      <c r="H8" s="24" t="s">
        <v>93</v>
      </c>
      <c r="I8" s="24" t="s">
        <v>46</v>
      </c>
      <c r="J8" s="24" t="s">
        <v>262</v>
      </c>
      <c r="K8" s="24" t="s">
        <v>162</v>
      </c>
      <c r="L8" s="24" t="s">
        <v>342</v>
      </c>
      <c r="M8" s="24" t="s">
        <v>185</v>
      </c>
      <c r="N8" s="24" t="s">
        <v>263</v>
      </c>
      <c r="O8" s="32" t="s">
        <v>264</v>
      </c>
    </row>
    <row r="9" spans="2:15" ht="104.55" customHeight="1" x14ac:dyDescent="0.3">
      <c r="B9" s="31">
        <v>6</v>
      </c>
      <c r="C9" s="24" t="s">
        <v>186</v>
      </c>
      <c r="D9" s="24" t="s">
        <v>187</v>
      </c>
      <c r="E9" s="24" t="s">
        <v>188</v>
      </c>
      <c r="F9" s="24" t="s">
        <v>333</v>
      </c>
      <c r="G9" s="24" t="s">
        <v>234</v>
      </c>
      <c r="H9" s="24" t="s">
        <v>93</v>
      </c>
      <c r="I9" s="24" t="s">
        <v>343</v>
      </c>
      <c r="J9" s="24" t="s">
        <v>344</v>
      </c>
      <c r="K9" s="24" t="s">
        <v>344</v>
      </c>
      <c r="L9" s="24" t="s">
        <v>344</v>
      </c>
      <c r="M9" s="24" t="s">
        <v>345</v>
      </c>
      <c r="N9" s="24" t="s">
        <v>265</v>
      </c>
      <c r="O9" s="32" t="s">
        <v>166</v>
      </c>
    </row>
    <row r="10" spans="2:15" ht="110.55" customHeight="1" x14ac:dyDescent="0.3">
      <c r="B10" s="31">
        <v>7</v>
      </c>
      <c r="C10" s="24" t="s">
        <v>266</v>
      </c>
      <c r="D10" s="24" t="s">
        <v>267</v>
      </c>
      <c r="E10" s="24" t="s">
        <v>268</v>
      </c>
      <c r="F10" s="24" t="s">
        <v>269</v>
      </c>
      <c r="G10" s="26" t="s">
        <v>270</v>
      </c>
      <c r="H10" s="24" t="s">
        <v>93</v>
      </c>
      <c r="I10" s="24" t="s">
        <v>271</v>
      </c>
      <c r="J10" s="24" t="s">
        <v>189</v>
      </c>
      <c r="K10" s="24" t="s">
        <v>163</v>
      </c>
      <c r="L10" s="24" t="s">
        <v>163</v>
      </c>
      <c r="M10" s="24" t="s">
        <v>330</v>
      </c>
      <c r="N10" s="24" t="s">
        <v>272</v>
      </c>
      <c r="O10" s="32" t="s">
        <v>346</v>
      </c>
    </row>
    <row r="11" spans="2:15" ht="153.44999999999999" customHeight="1" x14ac:dyDescent="0.3">
      <c r="B11" s="31">
        <v>8</v>
      </c>
      <c r="C11" s="24" t="s">
        <v>347</v>
      </c>
      <c r="D11" s="24" t="s">
        <v>273</v>
      </c>
      <c r="E11" s="24" t="s">
        <v>158</v>
      </c>
      <c r="F11" s="24" t="s">
        <v>269</v>
      </c>
      <c r="G11" s="24" t="s">
        <v>348</v>
      </c>
      <c r="H11" s="24" t="s">
        <v>93</v>
      </c>
      <c r="I11" s="24" t="s">
        <v>349</v>
      </c>
      <c r="J11" s="24" t="s">
        <v>450</v>
      </c>
      <c r="K11" s="24" t="s">
        <v>274</v>
      </c>
      <c r="L11" s="27">
        <v>700000</v>
      </c>
      <c r="M11" s="24" t="s">
        <v>350</v>
      </c>
      <c r="N11" s="24"/>
      <c r="O11" s="32" t="s">
        <v>275</v>
      </c>
    </row>
    <row r="12" spans="2:15" ht="161.55000000000001" customHeight="1" x14ac:dyDescent="0.3">
      <c r="B12" s="31">
        <v>9</v>
      </c>
      <c r="C12" s="24" t="s">
        <v>351</v>
      </c>
      <c r="D12" s="24" t="s">
        <v>191</v>
      </c>
      <c r="E12" s="24" t="s">
        <v>192</v>
      </c>
      <c r="F12" s="24" t="s">
        <v>193</v>
      </c>
      <c r="G12" s="24" t="s">
        <v>194</v>
      </c>
      <c r="H12" s="24" t="s">
        <v>93</v>
      </c>
      <c r="I12" s="24" t="s">
        <v>195</v>
      </c>
      <c r="J12" s="24" t="s">
        <v>196</v>
      </c>
      <c r="K12" s="24" t="s">
        <v>190</v>
      </c>
      <c r="L12" s="24" t="s">
        <v>196</v>
      </c>
      <c r="M12" s="24" t="s">
        <v>276</v>
      </c>
      <c r="N12" s="24" t="s">
        <v>451</v>
      </c>
      <c r="O12" s="32" t="s">
        <v>197</v>
      </c>
    </row>
    <row r="13" spans="2:15" ht="128.55000000000001" customHeight="1" x14ac:dyDescent="0.3">
      <c r="B13" s="31">
        <v>10</v>
      </c>
      <c r="C13" s="24" t="s">
        <v>277</v>
      </c>
      <c r="D13" s="24" t="s">
        <v>278</v>
      </c>
      <c r="E13" s="24" t="s">
        <v>279</v>
      </c>
      <c r="F13" s="24" t="s">
        <v>280</v>
      </c>
      <c r="G13" s="24" t="s">
        <v>281</v>
      </c>
      <c r="H13" s="24" t="s">
        <v>93</v>
      </c>
      <c r="I13" s="24" t="s">
        <v>282</v>
      </c>
      <c r="J13" s="24" t="s">
        <v>283</v>
      </c>
      <c r="K13" s="24" t="s">
        <v>162</v>
      </c>
      <c r="L13" s="24" t="s">
        <v>284</v>
      </c>
      <c r="M13" s="24" t="s">
        <v>352</v>
      </c>
      <c r="N13" s="24" t="s">
        <v>285</v>
      </c>
      <c r="O13" s="32" t="s">
        <v>286</v>
      </c>
    </row>
    <row r="14" spans="2:15" ht="163.95" customHeight="1" x14ac:dyDescent="0.3">
      <c r="B14" s="31">
        <v>11</v>
      </c>
      <c r="C14" s="24" t="s">
        <v>287</v>
      </c>
      <c r="D14" s="24" t="s">
        <v>288</v>
      </c>
      <c r="E14" s="24" t="s">
        <v>289</v>
      </c>
      <c r="F14" s="24" t="s">
        <v>280</v>
      </c>
      <c r="G14" s="24" t="s">
        <v>281</v>
      </c>
      <c r="H14" s="24" t="s">
        <v>93</v>
      </c>
      <c r="I14" s="24" t="s">
        <v>282</v>
      </c>
      <c r="J14" s="24" t="s">
        <v>290</v>
      </c>
      <c r="K14" s="24" t="s">
        <v>291</v>
      </c>
      <c r="L14" s="24" t="s">
        <v>292</v>
      </c>
      <c r="M14" s="24" t="s">
        <v>293</v>
      </c>
      <c r="N14" s="24" t="s">
        <v>294</v>
      </c>
      <c r="O14" s="32" t="s">
        <v>295</v>
      </c>
    </row>
    <row r="15" spans="2:15" ht="187.5" customHeight="1" x14ac:dyDescent="0.3">
      <c r="B15" s="31">
        <v>12</v>
      </c>
      <c r="C15" s="24" t="s">
        <v>296</v>
      </c>
      <c r="D15" s="24" t="s">
        <v>297</v>
      </c>
      <c r="E15" s="24" t="s">
        <v>279</v>
      </c>
      <c r="F15" s="24" t="s">
        <v>37</v>
      </c>
      <c r="G15" s="24" t="s">
        <v>281</v>
      </c>
      <c r="H15" s="24" t="s">
        <v>93</v>
      </c>
      <c r="I15" s="24" t="s">
        <v>298</v>
      </c>
      <c r="J15" s="28">
        <v>100000</v>
      </c>
      <c r="K15" s="28" t="s">
        <v>299</v>
      </c>
      <c r="L15" s="28">
        <v>100000</v>
      </c>
      <c r="M15" s="24" t="s">
        <v>300</v>
      </c>
      <c r="N15" s="24" t="s">
        <v>301</v>
      </c>
      <c r="O15" s="32" t="s">
        <v>302</v>
      </c>
    </row>
    <row r="16" spans="2:15" ht="247.5" customHeight="1" x14ac:dyDescent="0.3">
      <c r="B16" s="31">
        <v>13</v>
      </c>
      <c r="C16" s="24" t="s">
        <v>303</v>
      </c>
      <c r="D16" s="24" t="s">
        <v>354</v>
      </c>
      <c r="E16" s="24" t="s">
        <v>158</v>
      </c>
      <c r="F16" s="24" t="s">
        <v>355</v>
      </c>
      <c r="G16" s="24" t="s">
        <v>89</v>
      </c>
      <c r="H16" s="24" t="s">
        <v>93</v>
      </c>
      <c r="I16" s="24" t="s">
        <v>304</v>
      </c>
      <c r="J16" s="28" t="s">
        <v>305</v>
      </c>
      <c r="K16" s="24" t="s">
        <v>164</v>
      </c>
      <c r="L16" s="28">
        <v>10000000</v>
      </c>
      <c r="M16" s="24" t="s">
        <v>306</v>
      </c>
      <c r="N16" s="24" t="s">
        <v>356</v>
      </c>
      <c r="O16" s="32" t="s">
        <v>307</v>
      </c>
    </row>
    <row r="17" spans="2:15" ht="127.5" customHeight="1" x14ac:dyDescent="0.3">
      <c r="B17" s="31">
        <v>14</v>
      </c>
      <c r="C17" s="24" t="s">
        <v>353</v>
      </c>
      <c r="D17" s="24" t="s">
        <v>308</v>
      </c>
      <c r="E17" s="24" t="s">
        <v>309</v>
      </c>
      <c r="F17" s="24" t="s">
        <v>269</v>
      </c>
      <c r="G17" s="24" t="s">
        <v>63</v>
      </c>
      <c r="H17" s="24" t="s">
        <v>93</v>
      </c>
      <c r="I17" s="24" t="s">
        <v>357</v>
      </c>
      <c r="J17" s="24" t="s">
        <v>310</v>
      </c>
      <c r="K17" s="24" t="s">
        <v>164</v>
      </c>
      <c r="L17" s="24" t="s">
        <v>310</v>
      </c>
      <c r="M17" s="24" t="s">
        <v>311</v>
      </c>
      <c r="N17" s="24"/>
      <c r="O17" s="32" t="s">
        <v>312</v>
      </c>
    </row>
    <row r="18" spans="2:15" ht="197.55" customHeight="1" x14ac:dyDescent="0.3">
      <c r="B18" s="31">
        <v>15</v>
      </c>
      <c r="C18" s="24" t="s">
        <v>313</v>
      </c>
      <c r="D18" s="24" t="s">
        <v>314</v>
      </c>
      <c r="E18" s="24" t="s">
        <v>315</v>
      </c>
      <c r="F18" s="24" t="s">
        <v>358</v>
      </c>
      <c r="G18" s="24" t="s">
        <v>359</v>
      </c>
      <c r="H18" s="24" t="s">
        <v>93</v>
      </c>
      <c r="I18" s="24" t="s">
        <v>316</v>
      </c>
      <c r="J18" s="24" t="s">
        <v>317</v>
      </c>
      <c r="K18" s="24" t="s">
        <v>164</v>
      </c>
      <c r="L18" s="24" t="s">
        <v>317</v>
      </c>
      <c r="M18" s="24" t="s">
        <v>318</v>
      </c>
      <c r="N18" s="24"/>
      <c r="O18" s="32" t="s">
        <v>319</v>
      </c>
    </row>
    <row r="19" spans="2:15" ht="213.45" customHeight="1" thickBot="1" x14ac:dyDescent="0.35">
      <c r="B19" s="33">
        <v>16</v>
      </c>
      <c r="C19" s="34" t="s">
        <v>320</v>
      </c>
      <c r="D19" s="34" t="s">
        <v>321</v>
      </c>
      <c r="E19" s="34" t="s">
        <v>360</v>
      </c>
      <c r="F19" s="34" t="s">
        <v>322</v>
      </c>
      <c r="G19" s="34" t="s">
        <v>209</v>
      </c>
      <c r="H19" s="34" t="s">
        <v>93</v>
      </c>
      <c r="I19" s="34" t="s">
        <v>323</v>
      </c>
      <c r="J19" s="34" t="s">
        <v>324</v>
      </c>
      <c r="K19" s="35" t="s">
        <v>325</v>
      </c>
      <c r="L19" s="34" t="s">
        <v>326</v>
      </c>
      <c r="M19" s="34" t="s">
        <v>361</v>
      </c>
      <c r="N19" s="34" t="s">
        <v>452</v>
      </c>
      <c r="O19" s="36" t="s">
        <v>362</v>
      </c>
    </row>
  </sheetData>
  <mergeCells count="2">
    <mergeCell ref="B1:O1"/>
    <mergeCell ref="B3:O3"/>
  </mergeCells>
  <pageMargins left="0.7" right="0.7" top="0.75" bottom="0.75" header="0.3" footer="0.3"/>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3BA15-FFB9-4C4E-BE2A-6E465C5326B4}">
  <dimension ref="B2:P15"/>
  <sheetViews>
    <sheetView topLeftCell="N9" zoomScaleNormal="100" workbookViewId="0">
      <selection activeCell="O10" sqref="O10"/>
    </sheetView>
  </sheetViews>
  <sheetFormatPr baseColWidth="10" defaultColWidth="11.44140625" defaultRowHeight="14.4" x14ac:dyDescent="0.3"/>
  <cols>
    <col min="2" max="2" width="14.5546875" customWidth="1"/>
    <col min="3" max="3" width="34.77734375" customWidth="1"/>
    <col min="4" max="4" width="62.77734375" customWidth="1"/>
    <col min="5" max="5" width="32.21875" customWidth="1"/>
    <col min="6" max="6" width="21.77734375" customWidth="1"/>
    <col min="7" max="7" width="16.77734375" customWidth="1"/>
    <col min="8" max="8" width="19" customWidth="1"/>
    <col min="9" max="9" width="25.5546875" customWidth="1"/>
    <col min="10" max="10" width="21.44140625" customWidth="1"/>
    <col min="11" max="11" width="21.77734375" customWidth="1"/>
    <col min="12" max="12" width="26.44140625" customWidth="1"/>
    <col min="13" max="13" width="128.44140625" customWidth="1"/>
    <col min="14" max="14" width="25.77734375" customWidth="1"/>
    <col min="15" max="15" width="37.77734375" customWidth="1"/>
    <col min="16" max="16" width="26.21875" customWidth="1"/>
  </cols>
  <sheetData>
    <row r="2" spans="2:16" ht="40.5" customHeight="1" x14ac:dyDescent="0.3">
      <c r="B2" s="51" t="s">
        <v>418</v>
      </c>
      <c r="C2" s="51"/>
      <c r="D2" s="51"/>
      <c r="E2" s="51"/>
      <c r="F2" s="51"/>
      <c r="G2" s="51"/>
      <c r="H2" s="51"/>
      <c r="I2" s="51"/>
      <c r="J2" s="51"/>
      <c r="K2" s="51"/>
      <c r="L2" s="51"/>
      <c r="M2" s="51"/>
      <c r="N2" s="51"/>
      <c r="O2" s="51"/>
    </row>
    <row r="3" spans="2:16" ht="34.799999999999997" x14ac:dyDescent="0.3">
      <c r="B3" s="40" t="s">
        <v>0</v>
      </c>
      <c r="C3" s="40" t="s">
        <v>1</v>
      </c>
      <c r="D3" s="40" t="s">
        <v>2</v>
      </c>
      <c r="E3" s="40" t="s">
        <v>3</v>
      </c>
      <c r="F3" s="40" t="s">
        <v>4</v>
      </c>
      <c r="G3" s="40" t="s">
        <v>5</v>
      </c>
      <c r="H3" s="40" t="s">
        <v>6</v>
      </c>
      <c r="I3" s="40" t="s">
        <v>7</v>
      </c>
      <c r="J3" s="40" t="s">
        <v>417</v>
      </c>
      <c r="K3" s="40" t="s">
        <v>416</v>
      </c>
      <c r="L3" s="40" t="s">
        <v>8</v>
      </c>
      <c r="M3" s="40" t="s">
        <v>9</v>
      </c>
      <c r="N3" s="40" t="s">
        <v>10</v>
      </c>
      <c r="O3" s="40" t="s">
        <v>11</v>
      </c>
    </row>
    <row r="4" spans="2:16" ht="48.75" customHeight="1" x14ac:dyDescent="0.3">
      <c r="B4" s="51" t="s">
        <v>12</v>
      </c>
      <c r="C4" s="51"/>
      <c r="D4" s="51"/>
      <c r="E4" s="51"/>
      <c r="F4" s="51"/>
      <c r="G4" s="51"/>
      <c r="H4" s="51"/>
      <c r="I4" s="51"/>
      <c r="J4" s="51"/>
      <c r="K4" s="51"/>
      <c r="L4" s="51"/>
      <c r="M4" s="51"/>
      <c r="N4" s="51"/>
      <c r="O4" s="51"/>
    </row>
    <row r="5" spans="2:16" ht="96" customHeight="1" x14ac:dyDescent="0.3">
      <c r="B5" s="39">
        <v>1</v>
      </c>
      <c r="C5" s="38" t="s">
        <v>15</v>
      </c>
      <c r="D5" s="38" t="s">
        <v>415</v>
      </c>
      <c r="E5" s="38" t="s">
        <v>16</v>
      </c>
      <c r="F5" s="38" t="s">
        <v>13</v>
      </c>
      <c r="G5" s="38" t="s">
        <v>17</v>
      </c>
      <c r="H5" s="38" t="s">
        <v>14</v>
      </c>
      <c r="I5" s="38" t="s">
        <v>18</v>
      </c>
      <c r="J5" s="3">
        <v>90000</v>
      </c>
      <c r="K5" s="3">
        <v>151000</v>
      </c>
      <c r="L5" s="4">
        <v>241000</v>
      </c>
      <c r="M5" s="38" t="s">
        <v>19</v>
      </c>
      <c r="N5" s="37"/>
      <c r="O5" s="1" t="s">
        <v>414</v>
      </c>
      <c r="P5" s="18"/>
    </row>
    <row r="6" spans="2:16" ht="113.25" customHeight="1" x14ac:dyDescent="0.3">
      <c r="B6" s="39">
        <v>2</v>
      </c>
      <c r="C6" s="38" t="s">
        <v>20</v>
      </c>
      <c r="D6" s="38" t="s">
        <v>21</v>
      </c>
      <c r="E6" s="38" t="s">
        <v>22</v>
      </c>
      <c r="F6" s="38" t="s">
        <v>13</v>
      </c>
      <c r="G6" s="38" t="s">
        <v>23</v>
      </c>
      <c r="H6" s="38" t="s">
        <v>14</v>
      </c>
      <c r="I6" s="38" t="s">
        <v>24</v>
      </c>
      <c r="J6" s="3">
        <v>90000</v>
      </c>
      <c r="K6" s="3" t="s">
        <v>25</v>
      </c>
      <c r="L6" s="4">
        <v>249880</v>
      </c>
      <c r="M6" s="38" t="s">
        <v>26</v>
      </c>
      <c r="N6" s="37"/>
      <c r="O6" s="1" t="s">
        <v>413</v>
      </c>
      <c r="P6" s="17"/>
    </row>
    <row r="7" spans="2:16" ht="82.8" x14ac:dyDescent="0.3">
      <c r="B7" s="39">
        <v>3</v>
      </c>
      <c r="C7" s="38" t="s">
        <v>412</v>
      </c>
      <c r="D7" s="38" t="s">
        <v>411</v>
      </c>
      <c r="E7" s="38" t="s">
        <v>367</v>
      </c>
      <c r="F7" s="38" t="s">
        <v>374</v>
      </c>
      <c r="G7" s="38" t="s">
        <v>63</v>
      </c>
      <c r="H7" s="38" t="s">
        <v>14</v>
      </c>
      <c r="I7" s="38" t="s">
        <v>365</v>
      </c>
      <c r="J7" s="3">
        <v>48000</v>
      </c>
      <c r="K7" s="3">
        <v>150000</v>
      </c>
      <c r="L7" s="4">
        <f t="shared" ref="L7:L15" si="0">SUM(J7:K7)</f>
        <v>198000</v>
      </c>
      <c r="M7" s="38" t="s">
        <v>410</v>
      </c>
      <c r="N7" s="37" t="s">
        <v>371</v>
      </c>
      <c r="O7" s="1" t="s">
        <v>404</v>
      </c>
      <c r="P7" s="17"/>
    </row>
    <row r="8" spans="2:16" ht="165.6" x14ac:dyDescent="0.3">
      <c r="B8" s="39">
        <v>4</v>
      </c>
      <c r="C8" s="38" t="s">
        <v>409</v>
      </c>
      <c r="D8" s="38" t="s">
        <v>408</v>
      </c>
      <c r="E8" s="38" t="s">
        <v>367</v>
      </c>
      <c r="F8" s="38" t="s">
        <v>407</v>
      </c>
      <c r="G8" s="38" t="s">
        <v>261</v>
      </c>
      <c r="H8" s="38" t="s">
        <v>14</v>
      </c>
      <c r="I8" s="38" t="s">
        <v>406</v>
      </c>
      <c r="J8" s="3">
        <v>322105.65999999997</v>
      </c>
      <c r="K8" s="3">
        <v>320000</v>
      </c>
      <c r="L8" s="4">
        <f t="shared" si="0"/>
        <v>642105.65999999992</v>
      </c>
      <c r="M8" s="38" t="s">
        <v>405</v>
      </c>
      <c r="N8" s="37"/>
      <c r="O8" s="1" t="s">
        <v>404</v>
      </c>
      <c r="P8" s="17"/>
    </row>
    <row r="9" spans="2:16" ht="124.2" x14ac:dyDescent="0.3">
      <c r="B9" s="39">
        <v>5</v>
      </c>
      <c r="C9" s="38" t="s">
        <v>403</v>
      </c>
      <c r="D9" s="38" t="s">
        <v>402</v>
      </c>
      <c r="E9" s="38" t="s">
        <v>367</v>
      </c>
      <c r="F9" s="38" t="s">
        <v>374</v>
      </c>
      <c r="G9" s="38" t="s">
        <v>270</v>
      </c>
      <c r="H9" s="38" t="s">
        <v>14</v>
      </c>
      <c r="I9" s="38" t="s">
        <v>46</v>
      </c>
      <c r="J9" s="3">
        <v>79476</v>
      </c>
      <c r="K9" s="3">
        <v>140000</v>
      </c>
      <c r="L9" s="4">
        <f t="shared" si="0"/>
        <v>219476</v>
      </c>
      <c r="M9" s="38" t="s">
        <v>401</v>
      </c>
      <c r="N9" s="37" t="s">
        <v>371</v>
      </c>
      <c r="O9" s="1" t="s">
        <v>400</v>
      </c>
      <c r="P9" s="17"/>
    </row>
    <row r="10" spans="2:16" ht="110.4" x14ac:dyDescent="0.3">
      <c r="B10" s="39">
        <v>6</v>
      </c>
      <c r="C10" s="38" t="s">
        <v>399</v>
      </c>
      <c r="D10" s="38" t="s">
        <v>398</v>
      </c>
      <c r="E10" s="38" t="s">
        <v>367</v>
      </c>
      <c r="F10" s="38" t="s">
        <v>385</v>
      </c>
      <c r="G10" s="38" t="s">
        <v>261</v>
      </c>
      <c r="H10" s="38" t="s">
        <v>14</v>
      </c>
      <c r="I10" s="38" t="s">
        <v>397</v>
      </c>
      <c r="J10" s="3">
        <v>27365</v>
      </c>
      <c r="K10" s="3">
        <v>62000</v>
      </c>
      <c r="L10" s="4">
        <f t="shared" si="0"/>
        <v>89365</v>
      </c>
      <c r="M10" s="38" t="s">
        <v>396</v>
      </c>
      <c r="N10" s="37" t="s">
        <v>371</v>
      </c>
      <c r="O10" s="1" t="s">
        <v>395</v>
      </c>
      <c r="P10" s="17"/>
    </row>
    <row r="11" spans="2:16" ht="110.4" x14ac:dyDescent="0.3">
      <c r="B11" s="39">
        <v>7</v>
      </c>
      <c r="C11" s="38" t="s">
        <v>394</v>
      </c>
      <c r="D11" s="38" t="s">
        <v>393</v>
      </c>
      <c r="E11" s="38" t="s">
        <v>367</v>
      </c>
      <c r="F11" s="38" t="s">
        <v>392</v>
      </c>
      <c r="G11" s="38" t="s">
        <v>261</v>
      </c>
      <c r="H11" s="38" t="s">
        <v>14</v>
      </c>
      <c r="I11" s="38" t="s">
        <v>391</v>
      </c>
      <c r="J11" s="3">
        <v>1000000</v>
      </c>
      <c r="K11" s="3">
        <v>1137417</v>
      </c>
      <c r="L11" s="4">
        <f t="shared" si="0"/>
        <v>2137417</v>
      </c>
      <c r="M11" s="38" t="s">
        <v>390</v>
      </c>
      <c r="N11" s="37" t="s">
        <v>389</v>
      </c>
      <c r="O11" s="1" t="s">
        <v>388</v>
      </c>
      <c r="P11" s="17"/>
    </row>
    <row r="12" spans="2:16" ht="82.8" x14ac:dyDescent="0.3">
      <c r="B12" s="39">
        <v>8</v>
      </c>
      <c r="C12" s="38" t="s">
        <v>387</v>
      </c>
      <c r="D12" s="38" t="s">
        <v>386</v>
      </c>
      <c r="E12" s="38" t="s">
        <v>367</v>
      </c>
      <c r="F12" s="38" t="s">
        <v>385</v>
      </c>
      <c r="G12" s="38" t="s">
        <v>270</v>
      </c>
      <c r="H12" s="38" t="s">
        <v>14</v>
      </c>
      <c r="I12" s="38"/>
      <c r="J12" s="3">
        <v>44780</v>
      </c>
      <c r="K12" s="3">
        <v>70500</v>
      </c>
      <c r="L12" s="4">
        <f t="shared" si="0"/>
        <v>115280</v>
      </c>
      <c r="M12" s="38" t="s">
        <v>384</v>
      </c>
      <c r="N12" s="37"/>
      <c r="O12" s="1" t="s">
        <v>383</v>
      </c>
      <c r="P12" s="17"/>
    </row>
    <row r="13" spans="2:16" ht="55.2" x14ac:dyDescent="0.3">
      <c r="B13" s="39">
        <v>9</v>
      </c>
      <c r="C13" s="38" t="s">
        <v>382</v>
      </c>
      <c r="D13" s="38" t="s">
        <v>381</v>
      </c>
      <c r="E13" s="38" t="s">
        <v>367</v>
      </c>
      <c r="F13" s="38" t="s">
        <v>380</v>
      </c>
      <c r="G13" s="38" t="s">
        <v>63</v>
      </c>
      <c r="H13" s="38" t="s">
        <v>14</v>
      </c>
      <c r="I13" s="38" t="s">
        <v>379</v>
      </c>
      <c r="J13" s="3">
        <v>1500000</v>
      </c>
      <c r="K13" s="3">
        <v>57000</v>
      </c>
      <c r="L13" s="4">
        <f t="shared" si="0"/>
        <v>1557000</v>
      </c>
      <c r="M13" s="38" t="s">
        <v>378</v>
      </c>
      <c r="N13" s="37" t="s">
        <v>371</v>
      </c>
      <c r="O13" s="1" t="s">
        <v>377</v>
      </c>
      <c r="P13" s="17"/>
    </row>
    <row r="14" spans="2:16" ht="55.2" x14ac:dyDescent="0.3">
      <c r="B14" s="39">
        <v>10</v>
      </c>
      <c r="C14" s="38" t="s">
        <v>376</v>
      </c>
      <c r="D14" s="38" t="s">
        <v>375</v>
      </c>
      <c r="E14" s="38" t="s">
        <v>367</v>
      </c>
      <c r="F14" s="38" t="s">
        <v>374</v>
      </c>
      <c r="G14" s="38" t="s">
        <v>373</v>
      </c>
      <c r="H14" s="38" t="s">
        <v>14</v>
      </c>
      <c r="I14" s="38" t="s">
        <v>365</v>
      </c>
      <c r="J14" s="3">
        <v>52115</v>
      </c>
      <c r="K14" s="3">
        <v>105000</v>
      </c>
      <c r="L14" s="4">
        <f t="shared" si="0"/>
        <v>157115</v>
      </c>
      <c r="M14" s="38" t="s">
        <v>372</v>
      </c>
      <c r="N14" s="37" t="s">
        <v>371</v>
      </c>
      <c r="O14" s="1" t="s">
        <v>370</v>
      </c>
      <c r="P14" s="17"/>
    </row>
    <row r="15" spans="2:16" ht="55.2" x14ac:dyDescent="0.3">
      <c r="B15" s="39">
        <v>11</v>
      </c>
      <c r="C15" s="38" t="s">
        <v>369</v>
      </c>
      <c r="D15" s="38" t="s">
        <v>368</v>
      </c>
      <c r="E15" s="38" t="s">
        <v>367</v>
      </c>
      <c r="F15" s="38" t="s">
        <v>366</v>
      </c>
      <c r="G15" s="38" t="s">
        <v>63</v>
      </c>
      <c r="H15" s="38" t="s">
        <v>14</v>
      </c>
      <c r="I15" s="38" t="s">
        <v>365</v>
      </c>
      <c r="J15" s="3">
        <v>700000</v>
      </c>
      <c r="K15" s="3"/>
      <c r="L15" s="4">
        <f t="shared" si="0"/>
        <v>700000</v>
      </c>
      <c r="M15" s="38" t="s">
        <v>364</v>
      </c>
      <c r="N15" s="37"/>
      <c r="O15" s="1" t="s">
        <v>363</v>
      </c>
      <c r="P15" s="17"/>
    </row>
  </sheetData>
  <mergeCells count="2">
    <mergeCell ref="B2:O2"/>
    <mergeCell ref="B4:O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5B5914DB9C4B4282237618A25B59C4" ma:contentTypeVersion="17" ma:contentTypeDescription="Create a new document." ma:contentTypeScope="" ma:versionID="7c0a010615cb424e2a17e85275d8cec3">
  <xsd:schema xmlns:xsd="http://www.w3.org/2001/XMLSchema" xmlns:xs="http://www.w3.org/2001/XMLSchema" xmlns:p="http://schemas.microsoft.com/office/2006/metadata/properties" xmlns:ns3="6a79428d-6fe2-479d-8394-1c4051144c2a" xmlns:ns4="d8468ed4-5809-4290-bde3-c023d4096cb6" targetNamespace="http://schemas.microsoft.com/office/2006/metadata/properties" ma:root="true" ma:fieldsID="10b2b01ac28f7041fac09d514de24e36" ns3:_="" ns4:_="">
    <xsd:import namespace="6a79428d-6fe2-479d-8394-1c4051144c2a"/>
    <xsd:import namespace="d8468ed4-5809-4290-bde3-c023d4096cb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79428d-6fe2-479d-8394-1c4051144c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468ed4-5809-4290-bde3-c023d4096cb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a79428d-6fe2-479d-8394-1c4051144c2a" xsi:nil="true"/>
  </documentManagement>
</p:properties>
</file>

<file path=customXml/itemProps1.xml><?xml version="1.0" encoding="utf-8"?>
<ds:datastoreItem xmlns:ds="http://schemas.openxmlformats.org/officeDocument/2006/customXml" ds:itemID="{6DD24681-3B2A-4F0B-941F-F6CA5DF11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79428d-6fe2-479d-8394-1c4051144c2a"/>
    <ds:schemaRef ds:uri="d8468ed4-5809-4290-bde3-c023d4096c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FFD6E7-7DCD-456D-8F54-1D34B1CF8524}">
  <ds:schemaRefs>
    <ds:schemaRef ds:uri="http://schemas.microsoft.com/sharepoint/v3/contenttype/forms"/>
  </ds:schemaRefs>
</ds:datastoreItem>
</file>

<file path=customXml/itemProps3.xml><?xml version="1.0" encoding="utf-8"?>
<ds:datastoreItem xmlns:ds="http://schemas.openxmlformats.org/officeDocument/2006/customXml" ds:itemID="{EDAB13B4-1CA0-4A43-A5E1-C83C746AFD83}">
  <ds:schemaRefs>
    <ds:schemaRef ds:uri="http://purl.org/dc/terms/"/>
    <ds:schemaRef ds:uri="http://purl.org/dc/dcmitype/"/>
    <ds:schemaRef ds:uri="http://schemas.microsoft.com/office/2006/documentManagement/types"/>
    <ds:schemaRef ds:uri="6a79428d-6fe2-479d-8394-1c4051144c2a"/>
    <ds:schemaRef ds:uri="http://purl.org/dc/elements/1.1/"/>
    <ds:schemaRef ds:uri="http://www.w3.org/XML/1998/namespace"/>
    <ds:schemaRef ds:uri="http://schemas.microsoft.com/office/infopath/2007/PartnerControls"/>
    <ds:schemaRef ds:uri="http://schemas.openxmlformats.org/package/2006/metadata/core-properties"/>
    <ds:schemaRef ds:uri="d8468ed4-5809-4290-bde3-c023d4096cb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Proyectos Ejecución MAG</vt:lpstr>
      <vt:lpstr>Proyectos Ejecución Senasa</vt:lpstr>
      <vt:lpstr>Proyectos Ejecución INTA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Unidad de Asuntos Internacionales</dc:creator>
  <cp:keywords/>
  <dc:description/>
  <cp:lastModifiedBy>Jessika Lizano Loaiza</cp:lastModifiedBy>
  <cp:revision/>
  <dcterms:created xsi:type="dcterms:W3CDTF">2014-12-11T14:31:07Z</dcterms:created>
  <dcterms:modified xsi:type="dcterms:W3CDTF">2024-07-08T18:11:42Z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0x010100935B5914DB9C4B4282237618A25B59C4</vt:lpwstr>
  </property>
</Properties>
</file>